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1-Informatii_ZAP" sheetId="1" state="visible" r:id="rId2"/>
    <sheet name="1-Informatii_Judet" sheetId="2" state="visible" r:id="rId3"/>
    <sheet name="3A-P.Micro_Met.An.Alternativa" sheetId="3" state="visible" r:id="rId4"/>
    <sheet name="3B-P.Micro.si Metale Met.Prelev" sheetId="4" state="visible" r:id="rId5"/>
    <sheet name="4-Neconf.frecv.monit_ZAP" sheetId="5" state="visible" r:id="rId6"/>
    <sheet name="5-Monit_ZAP_Judet" sheetId="6" state="visible" r:id="rId7"/>
    <sheet name="5B-P.Specifici_de_Produs" sheetId="7" state="visible" r:id="rId8"/>
    <sheet name="6-ZAP_P.Neconf_Cauze_Actiuni" sheetId="8" state="visible" r:id="rId9"/>
    <sheet name="list" sheetId="9" state="hidden" r:id="rId10"/>
    <sheet name="Sheet1" sheetId="10" state="visible" r:id="rId11"/>
  </sheets>
  <definedNames>
    <definedName function="false" hidden="false" name="calendar" vbProcedure="false">list!$M$3:$M$6</definedName>
    <definedName function="false" hidden="false" name="cauze" vbProcedure="false">list!$K$3:$K$9</definedName>
    <definedName function="false" hidden="false" name="idjudete" vbProcedure="false">list!$B$3:$C$45</definedName>
    <definedName function="false" hidden="false" name="judete" vbProcedure="false">list!$B$4:$B$45</definedName>
    <definedName function="false" hidden="false" name="parametrii" vbProcedure="false">list!$I$3:$I$71</definedName>
    <definedName function="false" hidden="false" name="parametrii3b" vbProcedure="false">list!$E$3:$E$8</definedName>
    <definedName function="false" hidden="false" name="prelevare" vbProcedure="false">list!$E$11:$E$24</definedName>
    <definedName function="false" hidden="false" name="selectare" vbProcedure="false">list!$G$3:$G$4</definedName>
    <definedName function="false" hidden="false" name="ZAP" vbProcedure="false">'1-Informatii_ZAP'!$F$2:$F$31</definedName>
    <definedName function="false" hidden="false" localSheetId="1" name="Excel_BuiltIn__FilterDatabase" vbProcedure="false">'1-Informatii_Judet'!$B$2:$U$44</definedName>
    <definedName function="false" hidden="false" localSheetId="2" name="Excel_BuiltIn__FilterDatabase" vbProcedure="false">'3A-P.Micro_Met.An.Alternativa'!$B$1:$D$24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<sst xmlns="http://schemas.openxmlformats.org/spreadsheetml/2006/main" count="1327" uniqueCount="293">
  <si>
    <t xml:space="preserve">NR</t>
  </si>
  <si>
    <t xml:space="preserve">AN</t>
  </si>
  <si>
    <t xml:space="preserve">JUDET</t>
  </si>
  <si>
    <t xml:space="preserve">Localitate (localitati din cadrul ZAP)</t>
  </si>
  <si>
    <t xml:space="preserve">Nume_ZAP</t>
  </si>
  <si>
    <t xml:space="preserve">Populatie totala ZAP</t>
  </si>
  <si>
    <t xml:space="preserve">Pop.Aprovizionata ZAP</t>
  </si>
  <si>
    <t xml:space="preserve">Populatie aprovizionata pe localitatile din cadrul ZAP</t>
  </si>
  <si>
    <t xml:space="preserve">ZAP respecta 1 din cele 2 conditii?</t>
  </si>
  <si>
    <t xml:space="preserve">Peste 5000</t>
  </si>
  <si>
    <t xml:space="preserve">Peste 1000</t>
  </si>
  <si>
    <t xml:space="preserve">Volum apa furnizat m3/zi</t>
  </si>
  <si>
    <t xml:space="preserve">CARAŞ SEVERIN</t>
  </si>
  <si>
    <t xml:space="preserve">REȘIȚA</t>
  </si>
  <si>
    <t xml:space="preserve">EXPLOATAREA REȘIȚA</t>
  </si>
  <si>
    <t xml:space="preserve">CARANSEBEȘ</t>
  </si>
  <si>
    <t xml:space="preserve">EXPLOATAREA CARANSEBEȘ</t>
  </si>
  <si>
    <t xml:space="preserve">BĂILE HERCULANE</t>
  </si>
  <si>
    <t xml:space="preserve">EXPLOATAREA BĂILE HERCULANE</t>
  </si>
  <si>
    <t xml:space="preserve">OȚELU ROȘU</t>
  </si>
  <si>
    <t xml:space="preserve">EXPLOATAREA OȚELU ROȘU</t>
  </si>
  <si>
    <t xml:space="preserve">BOCȘA</t>
  </si>
  <si>
    <t xml:space="preserve">EXPLOATAREA BOCȘA</t>
  </si>
  <si>
    <t xml:space="preserve">MOLDOVA NOUĂ</t>
  </si>
  <si>
    <t xml:space="preserve">EXPLOATAREA MOLDOVA NOUĂ</t>
  </si>
  <si>
    <t xml:space="preserve">Procent Sursa Apa (%)</t>
  </si>
  <si>
    <t xml:space="preserve">Informatii Autoritatea Responsabila</t>
  </si>
  <si>
    <t xml:space="preserve">JUDET_ID</t>
  </si>
  <si>
    <t xml:space="preserve">NR.ZAP</t>
  </si>
  <si>
    <t xml:space="preserve">Populatie Totala Judet</t>
  </si>
  <si>
    <t xml:space="preserve">Populatie Totala Aprovizionata Judet</t>
  </si>
  <si>
    <t xml:space="preserve">Volum_Total_Apa_m3/zi</t>
  </si>
  <si>
    <t xml:space="preserve">Volum_Total_Apa_m3/an</t>
  </si>
  <si>
    <t xml:space="preserve">Sursa de Profunzime (%) denumirea</t>
  </si>
  <si>
    <t xml:space="preserve">Sursa de suprafata       (%)    denumirea</t>
  </si>
  <si>
    <t xml:space="preserve">Ape filtrate prin banc (%)</t>
  </si>
  <si>
    <t xml:space="preserve">Reîncărcarea artificială a acviferului (%)</t>
  </si>
  <si>
    <t xml:space="preserve">Alte surse (%)</t>
  </si>
  <si>
    <t xml:space="preserve">Total (%)</t>
  </si>
  <si>
    <t xml:space="preserve">WEB</t>
  </si>
  <si>
    <t xml:space="preserve">Nume</t>
  </si>
  <si>
    <t xml:space="preserve">Adresa</t>
  </si>
  <si>
    <t xml:space="preserve">Telefon</t>
  </si>
  <si>
    <t xml:space="preserve">Fax</t>
  </si>
  <si>
    <t xml:space="preserve">E-mail</t>
  </si>
  <si>
    <t xml:space="preserve">www.asp-caras.ro</t>
  </si>
  <si>
    <t xml:space="preserve">directia de sanatate publica caras severin</t>
  </si>
  <si>
    <t xml:space="preserve">resita, str. Spitalului nr 36</t>
  </si>
  <si>
    <t xml:space="preserve">0255/214091</t>
  </si>
  <si>
    <t xml:space="preserve">0255/224691</t>
  </si>
  <si>
    <t xml:space="preserve">dspcs@cs.ro</t>
  </si>
  <si>
    <t xml:space="preserve">Judet</t>
  </si>
  <si>
    <t xml:space="preserve">Parametrul</t>
  </si>
  <si>
    <t xml:space="preserve">Metoda</t>
  </si>
  <si>
    <t xml:space="preserve">Caraș-Severin</t>
  </si>
  <si>
    <t xml:space="preserve">Escherichia coli (E.coli)</t>
  </si>
  <si>
    <t xml:space="preserve">SR EN ISO 9308-1/2015</t>
  </si>
  <si>
    <t xml:space="preserve">Enterococci</t>
  </si>
  <si>
    <t xml:space="preserve">SR EN ISO 7899-2/2002, ISO8199/2008</t>
  </si>
  <si>
    <t xml:space="preserve">Nitrati</t>
  </si>
  <si>
    <t xml:space="preserve">SR ISO 7890-1/1998</t>
  </si>
  <si>
    <t xml:space="preserve">Nitriti la iesire din statia de tratare</t>
  </si>
  <si>
    <t xml:space="preserve">SR ISO  26777/C91/2006</t>
  </si>
  <si>
    <t xml:space="preserve">Nitriti in reteaua de distributie</t>
  </si>
  <si>
    <t xml:space="preserve">SR ISO 26777/C91/2006</t>
  </si>
  <si>
    <t xml:space="preserve">Aluminiu</t>
  </si>
  <si>
    <t xml:space="preserve">SR ISO 10566/2001</t>
  </si>
  <si>
    <t xml:space="preserve">Amoniu</t>
  </si>
  <si>
    <t xml:space="preserve">SR ISO 7150-1/2001</t>
  </si>
  <si>
    <t xml:space="preserve">Cloruri</t>
  </si>
  <si>
    <t xml:space="preserve">SR ISO 9297/2001</t>
  </si>
  <si>
    <t xml:space="preserve">Clor rezidual liber la capat de retea</t>
  </si>
  <si>
    <t xml:space="preserve">STAS 6364/1978</t>
  </si>
  <si>
    <t xml:space="preserve">Clostridium perfringens</t>
  </si>
  <si>
    <t xml:space="preserve">SR ISO 26461-2/A99/2002</t>
  </si>
  <si>
    <t xml:space="preserve">Conductivitate</t>
  </si>
  <si>
    <t xml:space="preserve">SR EN 27888/1997</t>
  </si>
  <si>
    <t xml:space="preserve">pH</t>
  </si>
  <si>
    <t xml:space="preserve">SR ISO 10523/2012</t>
  </si>
  <si>
    <t xml:space="preserve">Fier</t>
  </si>
  <si>
    <t xml:space="preserve">SR ISO 6332:1996/C91:2006</t>
  </si>
  <si>
    <t xml:space="preserve">Mangan</t>
  </si>
  <si>
    <t xml:space="preserve">SR ISO 6333/1997</t>
  </si>
  <si>
    <t xml:space="preserve">Oxidabilitate</t>
  </si>
  <si>
    <t xml:space="preserve">SR EN ISO 8467/2001 Indice de permanganat</t>
  </si>
  <si>
    <t xml:space="preserve">Sulfati</t>
  </si>
  <si>
    <t xml:space="preserve">STAS 3069/1987</t>
  </si>
  <si>
    <t xml:space="preserve">Bacterii Coliforme</t>
  </si>
  <si>
    <t xml:space="preserve">Culoare</t>
  </si>
  <si>
    <t xml:space="preserve">SR EN ISO 7887/2012</t>
  </si>
  <si>
    <t xml:space="preserve">Miros</t>
  </si>
  <si>
    <t xml:space="preserve">STAS 6324/1961</t>
  </si>
  <si>
    <t xml:space="preserve">Gust</t>
  </si>
  <si>
    <t xml:space="preserve">Numar de colonii la 220C</t>
  </si>
  <si>
    <t xml:space="preserve">SR EN ISO 6222/2004, SR EN ISO 8199/2008</t>
  </si>
  <si>
    <t xml:space="preserve">Turbiditate</t>
  </si>
  <si>
    <t xml:space="preserve">SR EN ISO 7027/2001</t>
  </si>
  <si>
    <t xml:space="preserve">Duritate totala</t>
  </si>
  <si>
    <t xml:space="preserve">SR ISO 6059/2008</t>
  </si>
  <si>
    <t xml:space="preserve">Dioxid de clor</t>
  </si>
  <si>
    <t xml:space="preserve">SR EN 12671/2016 Anexa A cap.A3 </t>
  </si>
  <si>
    <t xml:space="preserve">Numar de colonii la 37grdC</t>
  </si>
  <si>
    <t xml:space="preserve">Proba este prelevata direct de la robinetul folosit in mod obisnuit pentru consumul apei, fara a-l  lasa sa curga anterior prelevarii</t>
  </si>
  <si>
    <t xml:space="preserve">Proba este prelevata dintr-un punct de retea in care apa a stagnat o perioada de cel putin 30 de minute inainte de prelevare</t>
  </si>
  <si>
    <t xml:space="preserve">Proba este prelevata dupa evacuarea apei cu jet puternic</t>
  </si>
  <si>
    <t xml:space="preserve">Proba este prelevata dupa dezinfectia robinetului</t>
  </si>
  <si>
    <t xml:space="preserve">CARAS SEVERIN</t>
  </si>
  <si>
    <t xml:space="preserve">E.coli</t>
  </si>
  <si>
    <t xml:space="preserve">DA</t>
  </si>
  <si>
    <t xml:space="preserve">Enterococi</t>
  </si>
  <si>
    <t xml:space="preserve">Cl.perfringens</t>
  </si>
  <si>
    <t xml:space="preserve">Nr. de colonii 22° C</t>
  </si>
  <si>
    <t xml:space="preserve">Metale: Pb, Cu, Ni</t>
  </si>
  <si>
    <t xml:space="preserve">Anul</t>
  </si>
  <si>
    <t xml:space="preserve">Judetul</t>
  </si>
  <si>
    <t xml:space="preserve">Nr.Analize Cf. Legislatiei</t>
  </si>
  <si>
    <t xml:space="preserve">Nr.Analize Efectuate</t>
  </si>
  <si>
    <t xml:space="preserve">când se tratează</t>
  </si>
  <si>
    <t xml:space="preserve">dioxid de clor 578+clor rezidual liber 374</t>
  </si>
  <si>
    <t xml:space="preserve">indice de permanganat</t>
  </si>
  <si>
    <t xml:space="preserve">Total ZAP Monitorizate</t>
  </si>
  <si>
    <t xml:space="preserve">Total ZAP Neconforme</t>
  </si>
  <si>
    <t xml:space="preserve">Nr.Total Analize Efectuate DSP</t>
  </si>
  <si>
    <t xml:space="preserve">Nr.Total Analize Efectuate Producator/Distrib.Apa</t>
  </si>
  <si>
    <t xml:space="preserve">Nr.Total Analize Efectuate</t>
  </si>
  <si>
    <t xml:space="preserve">Nr.Total Analize Neconforme DSP(Monitorizare Audit)</t>
  </si>
  <si>
    <t xml:space="preserve">Nr.Total Analize Neconforme Producator/Distrib.Apa(Monitorizare de control)</t>
  </si>
  <si>
    <t xml:space="preserve">Nr.Total Analize Neconforme</t>
  </si>
  <si>
    <t xml:space="preserve">% Analize neconforme</t>
  </si>
  <si>
    <t xml:space="preserve">Locul prelevarii</t>
  </si>
  <si>
    <t xml:space="preserve">W, N</t>
  </si>
  <si>
    <t xml:space="preserve">Stibiu</t>
  </si>
  <si>
    <t xml:space="preserve">Arsen</t>
  </si>
  <si>
    <t xml:space="preserve">Benzene</t>
  </si>
  <si>
    <t xml:space="preserve">Benz(a)piren</t>
  </si>
  <si>
    <t xml:space="preserve">Bor</t>
  </si>
  <si>
    <t xml:space="preserve">Bromati</t>
  </si>
  <si>
    <t xml:space="preserve">Cadmiu</t>
  </si>
  <si>
    <t xml:space="preserve">Crom total</t>
  </si>
  <si>
    <t xml:space="preserve">Cupru</t>
  </si>
  <si>
    <t xml:space="preserve">Cianuri libere</t>
  </si>
  <si>
    <t xml:space="preserve">Cianuri totale</t>
  </si>
  <si>
    <t xml:space="preserve">1,2-dicloretan</t>
  </si>
  <si>
    <t xml:space="preserve">Fluoruri</t>
  </si>
  <si>
    <t xml:space="preserve">Plumb</t>
  </si>
  <si>
    <t xml:space="preserve">Mercur</t>
  </si>
  <si>
    <t xml:space="preserve">Nichel</t>
  </si>
  <si>
    <t xml:space="preserve">W,N</t>
  </si>
  <si>
    <t xml:space="preserve">W</t>
  </si>
  <si>
    <t xml:space="preserve">N</t>
  </si>
  <si>
    <t xml:space="preserve">Nitrati/nitriti formula</t>
  </si>
  <si>
    <t xml:space="preserve">Pesticide – Total</t>
  </si>
  <si>
    <t xml:space="preserve">Hidrocarburi Policiclice Aromatice</t>
  </si>
  <si>
    <t xml:space="preserve">Seleniu</t>
  </si>
  <si>
    <t xml:space="preserve">Tetracloretena si Tricloretena</t>
  </si>
  <si>
    <t xml:space="preserve">Trihalometani – Total</t>
  </si>
  <si>
    <t xml:space="preserve">Pesticide individuale presupuse a fi prezente in sursa de apa</t>
  </si>
  <si>
    <t xml:space="preserve">Clor rezidual total/Dioxid de clor</t>
  </si>
  <si>
    <t xml:space="preserve">Clor rezidual liber la capat de retea/Dioxid de clor</t>
  </si>
  <si>
    <t xml:space="preserve">Clostridium perfringens(specia,inclusiv sporii)</t>
  </si>
  <si>
    <t xml:space="preserve">Indice de permanganat (Oxidabilitate)</t>
  </si>
  <si>
    <t xml:space="preserve">Sulfat</t>
  </si>
  <si>
    <t xml:space="preserve">Sodiu</t>
  </si>
  <si>
    <t xml:space="preserve">Tritiu</t>
  </si>
  <si>
    <t xml:space="preserve">Doza efectiva totala de referinta</t>
  </si>
  <si>
    <t xml:space="preserve">Numar de colonii la 22 grd.C </t>
  </si>
  <si>
    <t xml:space="preserve">Numar de colonii la 37grd.C </t>
  </si>
  <si>
    <t xml:space="preserve">Carbon Organic Total (COT)</t>
  </si>
  <si>
    <t xml:space="preserve">Activitatea Alfa Globala</t>
  </si>
  <si>
    <t xml:space="preserve">Activitatea Beta Globala</t>
  </si>
  <si>
    <t xml:space="preserve">Radon </t>
  </si>
  <si>
    <t xml:space="preserve">Zinc</t>
  </si>
  <si>
    <t xml:space="preserve">Acrilamida</t>
  </si>
  <si>
    <t xml:space="preserve">Epiclorhidrina</t>
  </si>
  <si>
    <t xml:space="preserve">Clorura de vinil</t>
  </si>
  <si>
    <t xml:space="preserve">Sulfuri si Hidrogen Sulfurat</t>
  </si>
  <si>
    <t xml:space="preserve">Substante tensio-active total</t>
  </si>
  <si>
    <t xml:space="preserve">Acrilamidă</t>
  </si>
  <si>
    <t xml:space="preserve">Epiclorhidrină</t>
  </si>
  <si>
    <t xml:space="preserve">Clorură de vinil</t>
  </si>
  <si>
    <t xml:space="preserve">Derogare acordata(Da/Nu),per.de timp(ex.2016-2017)</t>
  </si>
  <si>
    <t xml:space="preserve">Nr.Total Analize Neconforme DSP</t>
  </si>
  <si>
    <t xml:space="preserve">Nr.Total Analize Neconforme Producator/Distrib.Apa</t>
  </si>
  <si>
    <t xml:space="preserve">Valoarea Maxima raportata</t>
  </si>
  <si>
    <t xml:space="preserve">Valoarea Mediana pentru toate analizele efectuate</t>
  </si>
  <si>
    <t xml:space="preserve">Valoarea Mediana pentru analizele neconforme</t>
  </si>
  <si>
    <t xml:space="preserve">Cauze</t>
  </si>
  <si>
    <t xml:space="preserve">Remedii</t>
  </si>
  <si>
    <t xml:space="preserve">Calendar</t>
  </si>
  <si>
    <t xml:space="preserve">Comentarii</t>
  </si>
  <si>
    <t xml:space="preserve">NU</t>
  </si>
  <si>
    <t xml:space="preserve">S</t>
  </si>
  <si>
    <t xml:space="preserve">HIPERCLORINAREA APEI</t>
  </si>
  <si>
    <t xml:space="preserve">&lt;0,007</t>
  </si>
  <si>
    <t xml:space="preserve">CLORINARE DOZA CORESP</t>
  </si>
  <si>
    <t xml:space="preserve">I</t>
  </si>
  <si>
    <t xml:space="preserve">L</t>
  </si>
  <si>
    <t xml:space="preserve">&lt;0,03</t>
  </si>
  <si>
    <t xml:space="preserve">&lt;0,010</t>
  </si>
  <si>
    <t xml:space="preserve">Judete</t>
  </si>
  <si>
    <t xml:space="preserve">ID-Judete</t>
  </si>
  <si>
    <t xml:space="preserve">Parametrii 3B</t>
  </si>
  <si>
    <t xml:space="preserve">Variante</t>
  </si>
  <si>
    <t xml:space="preserve">Parametrii 3A</t>
  </si>
  <si>
    <t xml:space="preserve">ID-JUDET</t>
  </si>
  <si>
    <t xml:space="preserve">C</t>
  </si>
  <si>
    <t xml:space="preserve">ALBA</t>
  </si>
  <si>
    <t xml:space="preserve">T</t>
  </si>
  <si>
    <t xml:space="preserve">ARAD</t>
  </si>
  <si>
    <t xml:space="preserve">03001</t>
  </si>
  <si>
    <t xml:space="preserve">P</t>
  </si>
  <si>
    <t xml:space="preserve">M</t>
  </si>
  <si>
    <t xml:space="preserve">ARGEŞ</t>
  </si>
  <si>
    <t xml:space="preserve">04001</t>
  </si>
  <si>
    <t xml:space="preserve">Coliform bacteria</t>
  </si>
  <si>
    <t xml:space="preserve">D</t>
  </si>
  <si>
    <t xml:space="preserve">BACĂU</t>
  </si>
  <si>
    <t xml:space="preserve">O</t>
  </si>
  <si>
    <t xml:space="preserve">BIHOR</t>
  </si>
  <si>
    <t xml:space="preserve">05001</t>
  </si>
  <si>
    <t xml:space="preserve">Benzo(a)pyrene</t>
  </si>
  <si>
    <t xml:space="preserve">BISTRIŢA-NĂSĂUD</t>
  </si>
  <si>
    <t xml:space="preserve">06001</t>
  </si>
  <si>
    <t xml:space="preserve">U</t>
  </si>
  <si>
    <t xml:space="preserve">BOTOŞANI</t>
  </si>
  <si>
    <t xml:space="preserve">07001</t>
  </si>
  <si>
    <t xml:space="preserve">Loul Prelevarii</t>
  </si>
  <si>
    <t xml:space="preserve">BRĂILA</t>
  </si>
  <si>
    <t xml:space="preserve">08001</t>
  </si>
  <si>
    <t xml:space="preserve">BRAŞOV</t>
  </si>
  <si>
    <t xml:space="preserve">Crom</t>
  </si>
  <si>
    <t xml:space="preserve">BUCUREŞTI</t>
  </si>
  <si>
    <t xml:space="preserve">BUZĂU</t>
  </si>
  <si>
    <t xml:space="preserve">09001</t>
  </si>
  <si>
    <t xml:space="preserve">CĂLĂRAŞI</t>
  </si>
  <si>
    <t xml:space="preserve">W,N,L,T</t>
  </si>
  <si>
    <t xml:space="preserve">1,2-dichloroethane</t>
  </si>
  <si>
    <t xml:space="preserve">W,N,T</t>
  </si>
  <si>
    <t xml:space="preserve">Fluor</t>
  </si>
  <si>
    <t xml:space="preserve">CLUJ</t>
  </si>
  <si>
    <t xml:space="preserve">W,L,T</t>
  </si>
  <si>
    <t xml:space="preserve">CONSTANŢA</t>
  </si>
  <si>
    <t xml:space="preserve">COVASNA</t>
  </si>
  <si>
    <t xml:space="preserve">W,L</t>
  </si>
  <si>
    <t xml:space="preserve">DÂMBOVIŢA</t>
  </si>
  <si>
    <t xml:space="preserve">W,T</t>
  </si>
  <si>
    <t xml:space="preserve">DOLJ</t>
  </si>
  <si>
    <t xml:space="preserve">N,L,T</t>
  </si>
  <si>
    <t xml:space="preserve">GALAŢI</t>
  </si>
  <si>
    <t xml:space="preserve">N,L</t>
  </si>
  <si>
    <t xml:space="preserve">GIURGIU</t>
  </si>
  <si>
    <t xml:space="preserve">N,T</t>
  </si>
  <si>
    <t xml:space="preserve">GORJ</t>
  </si>
  <si>
    <t xml:space="preserve">L,T</t>
  </si>
  <si>
    <t xml:space="preserve">HARGHITA</t>
  </si>
  <si>
    <t xml:space="preserve">HUNEDOARA</t>
  </si>
  <si>
    <t xml:space="preserve">Selenium</t>
  </si>
  <si>
    <t xml:space="preserve">IALOMIŢA</t>
  </si>
  <si>
    <t xml:space="preserve">IAŞI</t>
  </si>
  <si>
    <t xml:space="preserve">ILFOV</t>
  </si>
  <si>
    <t xml:space="preserve">01001</t>
  </si>
  <si>
    <t xml:space="preserve">Desethylatrazine CAS 6190-65-4</t>
  </si>
  <si>
    <t xml:space="preserve">MARAMUREŞ</t>
  </si>
  <si>
    <t xml:space="preserve">Atrazine CAS 1912-24-6</t>
  </si>
  <si>
    <t xml:space="preserve">MEHEDINŢI</t>
  </si>
  <si>
    <t xml:space="preserve">Terbutylatrazine CAS 5915-41-3</t>
  </si>
  <si>
    <t xml:space="preserve">MUREŞ</t>
  </si>
  <si>
    <t xml:space="preserve">Bentazon CAS 25057-89-0</t>
  </si>
  <si>
    <t xml:space="preserve">NEAMŢ</t>
  </si>
  <si>
    <t xml:space="preserve">2,6-dichlorbenzamide CAS 2008-58-4</t>
  </si>
  <si>
    <t xml:space="preserve">OLT</t>
  </si>
  <si>
    <t xml:space="preserve">Metalochlor CAS 87392-12-9</t>
  </si>
  <si>
    <t xml:space="preserve">PRAHOVA</t>
  </si>
  <si>
    <t xml:space="preserve">02001</t>
  </si>
  <si>
    <t xml:space="preserve">2.4 DCAS 94-75-7</t>
  </si>
  <si>
    <t xml:space="preserve">SĂLAJ</t>
  </si>
  <si>
    <t xml:space="preserve">Simazine CAS 122-34-9</t>
  </si>
  <si>
    <t xml:space="preserve">SATU MARE</t>
  </si>
  <si>
    <t xml:space="preserve">Diuron CAS 330-54-1</t>
  </si>
  <si>
    <t xml:space="preserve">SIBIU</t>
  </si>
  <si>
    <t xml:space="preserve">MCPA CAS 94-74-6</t>
  </si>
  <si>
    <t xml:space="preserve">SUCEAVA</t>
  </si>
  <si>
    <t xml:space="preserve">Bromacil CAS 314-40-9</t>
  </si>
  <si>
    <t xml:space="preserve">TELEORMAN</t>
  </si>
  <si>
    <t xml:space="preserve">Mecoprop CAS 7085-19-0</t>
  </si>
  <si>
    <t xml:space="preserve">TIMIŞ</t>
  </si>
  <si>
    <t xml:space="preserve">Isoproturon CAS 34123-59-6</t>
  </si>
  <si>
    <t xml:space="preserve">TULCEA</t>
  </si>
  <si>
    <t xml:space="preserve">VÂLCEA</t>
  </si>
  <si>
    <t xml:space="preserve">VASLUI</t>
  </si>
  <si>
    <t xml:space="preserve">VRANCEA</t>
  </si>
  <si>
    <t xml:space="preserve">Carbon Organic Total</t>
  </si>
  <si>
    <t xml:space="preserve">Substante tensio active - 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</si>
</sst>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1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b val="true"/>
      <sz val="11"/>
      <name val="Calibri"/>
      <family val="2"/>
    </font>
    <font>
      <b val="true"/>
      <sz val="10"/>
      <name val="Calibri"/>
      <family val="2"/>
    </font>
    <font>
      <sz val="9"/>
      <color rgb="FF000000"/>
      <name val="Arial"/>
      <family val="2"/>
    </font>
    <font>
      <u val="single"/>
      <sz val="11"/>
      <color rgb="FF0000FF"/>
      <name val="Calibri"/>
      <family val="2"/>
    </font>
    <font>
      <b val="true"/>
      <sz val="10"/>
      <name val="Arial"/>
      <family val="2"/>
    </font>
    <font>
      <b val="true"/>
      <sz val="9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5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5" fillId="5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left" vertical="top" textRotation="0" wrapText="false" indent="0" shrinkToFit="false"/>
      <protection locked="fals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3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3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5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5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8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8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asp-caras.ro/" TargetMode="External"/><Relationship Id="rId2" Type="http://schemas.openxmlformats.org/officeDocument/2006/relationships/hyperlink" Target="mailto:dspcs@cs.ro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51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pane xSplit="0" ySplit="1" topLeftCell="A5" activePane="bottomLeft" state="frozen"/>
      <selection pane="topLeft" activeCell="E1" activeCellId="0" sqref="E1"/>
      <selection pane="bottomLeft" activeCell="F12" activeCellId="0" sqref="F12"/>
    </sheetView>
  </sheetViews>
  <sheetFormatPr defaultRowHeight="14.5" outlineLevelRow="0" outlineLevelCol="0"/>
  <cols>
    <col collapsed="false" customWidth="true" hidden="false" outlineLevel="0" max="1" min="1" style="1" width="1.8"/>
    <col collapsed="false" customWidth="true" hidden="false" outlineLevel="0" max="2" min="2" style="2" width="3.52"/>
    <col collapsed="false" customWidth="true" hidden="false" outlineLevel="0" max="3" min="3" style="2" width="6.42"/>
    <col collapsed="false" customWidth="true" hidden="false" outlineLevel="0" max="4" min="4" style="2" width="16.51"/>
    <col collapsed="false" customWidth="true" hidden="false" outlineLevel="0" max="5" min="5" style="2" width="31.13"/>
    <col collapsed="false" customWidth="true" hidden="false" outlineLevel="0" max="6" min="6" style="2" width="39.94"/>
    <col collapsed="false" customWidth="true" hidden="false" outlineLevel="0" max="7" min="7" style="2" width="18.41"/>
    <col collapsed="false" customWidth="true" hidden="false" outlineLevel="0" max="8" min="8" style="1" width="15.15"/>
    <col collapsed="false" customWidth="true" hidden="false" outlineLevel="0" max="9" min="9" style="2" width="13.97"/>
    <col collapsed="false" customWidth="true" hidden="true" outlineLevel="0" max="10" min="10" style="2" width="17.51"/>
    <col collapsed="false" customWidth="true" hidden="true" outlineLevel="0" max="11" min="11" style="2" width="10.97"/>
    <col collapsed="false" customWidth="true" hidden="true" outlineLevel="0" max="12" min="12" style="2" width="10.51"/>
    <col collapsed="false" customWidth="true" hidden="false" outlineLevel="0" max="13" min="13" style="2" width="13.97"/>
    <col collapsed="false" customWidth="true" hidden="false" outlineLevel="0" max="257" min="14" style="1" width="9.15"/>
    <col collapsed="false" customWidth="true" hidden="false" outlineLevel="0" max="1025" min="258" style="0" width="9.15"/>
  </cols>
  <sheetData>
    <row r="1" customFormat="false" ht="30" hidden="false" customHeight="true" outlineLevel="0" collapsed="false">
      <c r="B1" s="3" t="s">
        <v>0</v>
      </c>
      <c r="C1" s="4" t="s">
        <v>1</v>
      </c>
      <c r="D1" s="5" t="s">
        <v>2</v>
      </c>
      <c r="E1" s="6" t="s">
        <v>3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  <c r="K1" s="11" t="s">
        <v>9</v>
      </c>
      <c r="L1" s="11" t="s">
        <v>10</v>
      </c>
      <c r="M1" s="9" t="s">
        <v>11</v>
      </c>
    </row>
    <row r="2" customFormat="false" ht="14.5" hidden="false" customHeight="false" outlineLevel="0" collapsed="false">
      <c r="B2" s="12" t="n">
        <v>1</v>
      </c>
      <c r="C2" s="12" t="n">
        <v>2016</v>
      </c>
      <c r="D2" s="13"/>
      <c r="E2" s="14"/>
      <c r="F2" s="14"/>
      <c r="G2" s="15"/>
      <c r="H2" s="15"/>
      <c r="I2" s="15"/>
      <c r="J2" s="12" t="str">
        <f aca="false">IF(K2+L2&gt;5,"DA","NU")</f>
        <v>NU</v>
      </c>
      <c r="K2" s="11" t="str">
        <f aca="false">IF(H2&gt;4999,"5","0")</f>
        <v>0</v>
      </c>
      <c r="L2" s="11" t="str">
        <f aca="false">IF(I2&gt;999,"5","0")</f>
        <v>0</v>
      </c>
      <c r="M2" s="15"/>
    </row>
    <row r="3" customFormat="false" ht="14.5" hidden="false" customHeight="false" outlineLevel="0" collapsed="false">
      <c r="B3" s="12" t="n">
        <v>2</v>
      </c>
      <c r="C3" s="12" t="n">
        <f aca="false">C2</f>
        <v>2016</v>
      </c>
      <c r="D3" s="13"/>
      <c r="E3" s="14"/>
      <c r="F3" s="14"/>
      <c r="G3" s="15"/>
      <c r="H3" s="15"/>
      <c r="I3" s="15"/>
      <c r="J3" s="12" t="str">
        <f aca="false">IF(K3+L3&gt;6,"DA","NU")</f>
        <v>NU</v>
      </c>
      <c r="K3" s="11" t="str">
        <f aca="false">IF(H3&gt;4999,"5","0")</f>
        <v>0</v>
      </c>
      <c r="L3" s="11" t="str">
        <f aca="false">IF(I3&gt;999,"5","0")</f>
        <v>0</v>
      </c>
      <c r="M3" s="15"/>
    </row>
    <row r="4" customFormat="false" ht="14.5" hidden="false" customHeight="false" outlineLevel="0" collapsed="false">
      <c r="B4" s="12" t="n">
        <v>3</v>
      </c>
      <c r="C4" s="12" t="n">
        <f aca="false">C3</f>
        <v>2016</v>
      </c>
      <c r="D4" s="13"/>
      <c r="E4" s="14"/>
      <c r="F4" s="14"/>
      <c r="G4" s="15"/>
      <c r="H4" s="15"/>
      <c r="I4" s="15"/>
      <c r="J4" s="12" t="str">
        <f aca="false">IF(K4+L4&gt;6,"DA","NU")</f>
        <v>NU</v>
      </c>
      <c r="K4" s="11" t="str">
        <f aca="false">IF(H4&gt;4999,"5","0")</f>
        <v>0</v>
      </c>
      <c r="L4" s="11" t="str">
        <f aca="false">IF(I4&gt;999,"5","0")</f>
        <v>0</v>
      </c>
      <c r="M4" s="15"/>
    </row>
    <row r="5" customFormat="false" ht="14.5" hidden="false" customHeight="false" outlineLevel="0" collapsed="false">
      <c r="B5" s="12" t="n">
        <v>4</v>
      </c>
      <c r="C5" s="12" t="n">
        <f aca="false">C4</f>
        <v>2016</v>
      </c>
      <c r="D5" s="13" t="s">
        <v>12</v>
      </c>
      <c r="E5" s="14" t="s">
        <v>13</v>
      </c>
      <c r="F5" s="14" t="s">
        <v>14</v>
      </c>
      <c r="G5" s="15" t="n">
        <v>87864</v>
      </c>
      <c r="H5" s="15" t="n">
        <v>71226</v>
      </c>
      <c r="I5" s="15" t="n">
        <v>71226</v>
      </c>
      <c r="J5" s="15" t="n">
        <v>10000</v>
      </c>
      <c r="K5" s="11" t="str">
        <f aca="false">IF(H5&gt;4999,"5","0")</f>
        <v>5</v>
      </c>
      <c r="L5" s="11" t="str">
        <f aca="false">IF(I5&gt;999,"5","0")</f>
        <v>5</v>
      </c>
      <c r="M5" s="15" t="n">
        <v>10000</v>
      </c>
    </row>
    <row r="6" customFormat="false" ht="14.5" hidden="false" customHeight="false" outlineLevel="0" collapsed="false">
      <c r="B6" s="12" t="n">
        <v>5</v>
      </c>
      <c r="C6" s="12" t="n">
        <f aca="false">C5</f>
        <v>2016</v>
      </c>
      <c r="D6" s="13" t="s">
        <v>12</v>
      </c>
      <c r="E6" s="14" t="s">
        <v>15</v>
      </c>
      <c r="F6" s="14" t="s">
        <v>16</v>
      </c>
      <c r="G6" s="15" t="n">
        <v>30284</v>
      </c>
      <c r="H6" s="15" t="n">
        <v>24000</v>
      </c>
      <c r="I6" s="15" t="n">
        <v>24000</v>
      </c>
      <c r="J6" s="15" t="n">
        <v>4500</v>
      </c>
      <c r="K6" s="11" t="str">
        <f aca="false">IF(H6&gt;4999,"5","0")</f>
        <v>5</v>
      </c>
      <c r="L6" s="11" t="str">
        <f aca="false">IF(I6&gt;999,"5","0")</f>
        <v>5</v>
      </c>
      <c r="M6" s="15" t="n">
        <v>4500</v>
      </c>
    </row>
    <row r="7" customFormat="false" ht="14.5" hidden="false" customHeight="false" outlineLevel="0" collapsed="false">
      <c r="B7" s="12" t="n">
        <v>6</v>
      </c>
      <c r="C7" s="12" t="n">
        <f aca="false">C6</f>
        <v>2016</v>
      </c>
      <c r="D7" s="13" t="s">
        <v>12</v>
      </c>
      <c r="E7" s="14" t="s">
        <v>17</v>
      </c>
      <c r="F7" s="14" t="s">
        <v>18</v>
      </c>
      <c r="G7" s="15" t="n">
        <v>5115</v>
      </c>
      <c r="H7" s="15" t="n">
        <v>5800</v>
      </c>
      <c r="I7" s="15" t="n">
        <v>5800</v>
      </c>
      <c r="J7" s="15" t="n">
        <v>1500</v>
      </c>
      <c r="K7" s="11" t="str">
        <f aca="false">IF(H7&gt;4999,"5","0")</f>
        <v>5</v>
      </c>
      <c r="L7" s="11" t="str">
        <f aca="false">IF(I7&gt;999,"5","0")</f>
        <v>5</v>
      </c>
      <c r="M7" s="15" t="n">
        <v>1500</v>
      </c>
    </row>
    <row r="8" customFormat="false" ht="14.5" hidden="false" customHeight="false" outlineLevel="0" collapsed="false">
      <c r="B8" s="12" t="n">
        <v>7</v>
      </c>
      <c r="C8" s="12" t="n">
        <f aca="false">C7</f>
        <v>2016</v>
      </c>
      <c r="D8" s="13" t="s">
        <v>12</v>
      </c>
      <c r="E8" s="14" t="s">
        <v>19</v>
      </c>
      <c r="F8" s="14" t="s">
        <v>20</v>
      </c>
      <c r="G8" s="15" t="n">
        <v>12566</v>
      </c>
      <c r="H8" s="15" t="n">
        <v>11712</v>
      </c>
      <c r="I8" s="15" t="n">
        <v>11712</v>
      </c>
      <c r="J8" s="15" t="n">
        <v>1500</v>
      </c>
      <c r="K8" s="11" t="str">
        <f aca="false">IF(H8&gt;4999,"5","0")</f>
        <v>5</v>
      </c>
      <c r="L8" s="11" t="str">
        <f aca="false">IF(I8&gt;999,"5","0")</f>
        <v>5</v>
      </c>
      <c r="M8" s="15" t="n">
        <v>1500</v>
      </c>
    </row>
    <row r="9" customFormat="false" ht="14.5" hidden="false" customHeight="false" outlineLevel="0" collapsed="false">
      <c r="B9" s="12" t="n">
        <v>8</v>
      </c>
      <c r="C9" s="12" t="n">
        <f aca="false">C8</f>
        <v>2016</v>
      </c>
      <c r="D9" s="13" t="s">
        <v>12</v>
      </c>
      <c r="E9" s="14" t="s">
        <v>21</v>
      </c>
      <c r="F9" s="14" t="s">
        <v>22</v>
      </c>
      <c r="G9" s="15" t="n">
        <v>19077</v>
      </c>
      <c r="H9" s="15" t="n">
        <v>12000</v>
      </c>
      <c r="I9" s="15" t="n">
        <v>12000</v>
      </c>
      <c r="J9" s="15" t="n">
        <v>1000</v>
      </c>
      <c r="K9" s="11" t="str">
        <f aca="false">IF(H9&gt;4999,"5","0")</f>
        <v>5</v>
      </c>
      <c r="L9" s="11" t="str">
        <f aca="false">IF(I9&gt;999,"5","0")</f>
        <v>5</v>
      </c>
      <c r="M9" s="15" t="n">
        <v>1000</v>
      </c>
    </row>
    <row r="10" customFormat="false" ht="14.5" hidden="false" customHeight="false" outlineLevel="0" collapsed="false">
      <c r="B10" s="12" t="n">
        <v>9</v>
      </c>
      <c r="C10" s="12" t="n">
        <f aca="false">C9</f>
        <v>2016</v>
      </c>
      <c r="D10" s="13" t="s">
        <v>12</v>
      </c>
      <c r="E10" s="14" t="s">
        <v>23</v>
      </c>
      <c r="F10" s="14" t="s">
        <v>24</v>
      </c>
      <c r="G10" s="15" t="n">
        <v>13453</v>
      </c>
      <c r="H10" s="15" t="n">
        <v>10500</v>
      </c>
      <c r="I10" s="15" t="n">
        <v>10500</v>
      </c>
      <c r="J10" s="15" t="n">
        <v>1500</v>
      </c>
      <c r="K10" s="11" t="str">
        <f aca="false">IF(H10&gt;4999,"5","0")</f>
        <v>5</v>
      </c>
      <c r="L10" s="11" t="str">
        <f aca="false">IF(I10&gt;999,"5","0")</f>
        <v>5</v>
      </c>
      <c r="M10" s="15" t="n">
        <v>1500</v>
      </c>
    </row>
    <row r="11" customFormat="false" ht="14.5" hidden="false" customHeight="false" outlineLevel="0" collapsed="false">
      <c r="B11" s="12" t="n">
        <v>10</v>
      </c>
      <c r="C11" s="12" t="n">
        <f aca="false">C10</f>
        <v>2016</v>
      </c>
      <c r="D11" s="13"/>
      <c r="E11" s="14"/>
      <c r="F11" s="14"/>
      <c r="G11" s="15"/>
      <c r="H11" s="15"/>
      <c r="I11" s="15"/>
      <c r="J11" s="12" t="str">
        <f aca="false">IF(K11+L11&gt;6,"DA","NU")</f>
        <v>NU</v>
      </c>
      <c r="K11" s="11" t="str">
        <f aca="false">IF(H11&gt;4999,"5","0")</f>
        <v>0</v>
      </c>
      <c r="L11" s="11" t="str">
        <f aca="false">IF(I11&gt;999,"5","0")</f>
        <v>0</v>
      </c>
      <c r="M11" s="15"/>
    </row>
    <row r="12" customFormat="false" ht="14.5" hidden="false" customHeight="false" outlineLevel="0" collapsed="false">
      <c r="B12" s="12" t="n">
        <v>11</v>
      </c>
      <c r="C12" s="12" t="n">
        <f aca="false">C11</f>
        <v>2016</v>
      </c>
      <c r="D12" s="13"/>
      <c r="E12" s="14"/>
      <c r="F12" s="14"/>
      <c r="G12" s="15"/>
      <c r="H12" s="15"/>
      <c r="I12" s="15"/>
      <c r="J12" s="12" t="str">
        <f aca="false">IF(K12+L12&gt;6,"DA","NU")</f>
        <v>NU</v>
      </c>
      <c r="K12" s="11" t="str">
        <f aca="false">IF(H12&gt;4999,"5","0")</f>
        <v>0</v>
      </c>
      <c r="L12" s="11" t="str">
        <f aca="false">IF(I12&gt;999,"5","0")</f>
        <v>0</v>
      </c>
      <c r="M12" s="15"/>
    </row>
    <row r="13" customFormat="false" ht="14.5" hidden="false" customHeight="false" outlineLevel="0" collapsed="false">
      <c r="B13" s="12" t="n">
        <v>12</v>
      </c>
      <c r="C13" s="12" t="n">
        <f aca="false">C12</f>
        <v>2016</v>
      </c>
      <c r="D13" s="13"/>
      <c r="E13" s="14"/>
      <c r="F13" s="14"/>
      <c r="G13" s="15"/>
      <c r="H13" s="15"/>
      <c r="I13" s="15"/>
      <c r="J13" s="12" t="str">
        <f aca="false">IF(K13+L13&gt;6,"DA","NU")</f>
        <v>NU</v>
      </c>
      <c r="K13" s="11" t="str">
        <f aca="false">IF(H13&gt;4999,"5","0")</f>
        <v>0</v>
      </c>
      <c r="L13" s="11" t="str">
        <f aca="false">IF(I13&gt;999,"5","0")</f>
        <v>0</v>
      </c>
      <c r="M13" s="15"/>
    </row>
    <row r="14" customFormat="false" ht="14.5" hidden="false" customHeight="false" outlineLevel="0" collapsed="false">
      <c r="B14" s="12" t="n">
        <v>13</v>
      </c>
      <c r="C14" s="12" t="n">
        <f aca="false">C13</f>
        <v>2016</v>
      </c>
      <c r="D14" s="13"/>
      <c r="E14" s="14"/>
      <c r="F14" s="14"/>
      <c r="G14" s="15"/>
      <c r="H14" s="15"/>
      <c r="I14" s="15"/>
      <c r="J14" s="12" t="str">
        <f aca="false">IF(K14+L14&gt;6,"DA","NU")</f>
        <v>NU</v>
      </c>
      <c r="K14" s="11" t="str">
        <f aca="false">IF(H14&gt;4999,"5","0")</f>
        <v>0</v>
      </c>
      <c r="L14" s="11" t="str">
        <f aca="false">IF(I14&gt;999,"5","0")</f>
        <v>0</v>
      </c>
      <c r="M14" s="15"/>
    </row>
    <row r="15" customFormat="false" ht="14.5" hidden="false" customHeight="false" outlineLevel="0" collapsed="false">
      <c r="B15" s="12" t="n">
        <v>14</v>
      </c>
      <c r="C15" s="12" t="n">
        <f aca="false">C14</f>
        <v>2016</v>
      </c>
      <c r="D15" s="13"/>
      <c r="E15" s="14"/>
      <c r="F15" s="14"/>
      <c r="G15" s="15"/>
      <c r="H15" s="15"/>
      <c r="I15" s="15"/>
      <c r="J15" s="12" t="str">
        <f aca="false">IF(K15+L15&gt;6,"DA","NU")</f>
        <v>NU</v>
      </c>
      <c r="K15" s="11" t="str">
        <f aca="false">IF(H15&gt;4999,"5","0")</f>
        <v>0</v>
      </c>
      <c r="L15" s="11" t="str">
        <f aca="false">IF(I15&gt;999,"5","0")</f>
        <v>0</v>
      </c>
      <c r="M15" s="15"/>
    </row>
    <row r="16" customFormat="false" ht="14.5" hidden="false" customHeight="false" outlineLevel="0" collapsed="false">
      <c r="B16" s="12" t="n">
        <v>15</v>
      </c>
      <c r="C16" s="12" t="n">
        <f aca="false">C15</f>
        <v>2016</v>
      </c>
      <c r="D16" s="13"/>
      <c r="E16" s="14"/>
      <c r="F16" s="14"/>
      <c r="G16" s="15"/>
      <c r="H16" s="15"/>
      <c r="I16" s="15"/>
      <c r="J16" s="12" t="str">
        <f aca="false">IF(K16+L16&gt;6,"DA","NU")</f>
        <v>NU</v>
      </c>
      <c r="K16" s="11" t="str">
        <f aca="false">IF(H16&gt;4999,"5","0")</f>
        <v>0</v>
      </c>
      <c r="L16" s="11" t="str">
        <f aca="false">IF(I16&gt;999,"5","0")</f>
        <v>0</v>
      </c>
      <c r="M16" s="15"/>
    </row>
    <row r="17" customFormat="false" ht="14.5" hidden="false" customHeight="false" outlineLevel="0" collapsed="false">
      <c r="B17" s="12" t="n">
        <v>16</v>
      </c>
      <c r="C17" s="12" t="n">
        <f aca="false">C16</f>
        <v>2016</v>
      </c>
      <c r="D17" s="13"/>
      <c r="E17" s="14"/>
      <c r="F17" s="14"/>
      <c r="G17" s="15"/>
      <c r="H17" s="15"/>
      <c r="I17" s="15"/>
      <c r="J17" s="12" t="str">
        <f aca="false">IF(K17+L17&gt;6,"DA","NU")</f>
        <v>NU</v>
      </c>
      <c r="K17" s="11" t="str">
        <f aca="false">IF(H17&gt;4999,"5","0")</f>
        <v>0</v>
      </c>
      <c r="L17" s="11" t="str">
        <f aca="false">IF(I17&gt;999,"5","0")</f>
        <v>0</v>
      </c>
      <c r="M17" s="15"/>
    </row>
    <row r="18" customFormat="false" ht="14.5" hidden="false" customHeight="false" outlineLevel="0" collapsed="false">
      <c r="B18" s="12" t="n">
        <v>17</v>
      </c>
      <c r="C18" s="12" t="n">
        <f aca="false">C17</f>
        <v>2016</v>
      </c>
      <c r="D18" s="13"/>
      <c r="E18" s="14"/>
      <c r="F18" s="14"/>
      <c r="G18" s="15"/>
      <c r="H18" s="15"/>
      <c r="I18" s="15"/>
      <c r="J18" s="12" t="str">
        <f aca="false">IF(K18+L18&gt;6,"DA","NU")</f>
        <v>NU</v>
      </c>
      <c r="K18" s="11" t="str">
        <f aca="false">IF(H18&gt;4999,"5","0")</f>
        <v>0</v>
      </c>
      <c r="L18" s="11" t="str">
        <f aca="false">IF(I18&gt;999,"5","0")</f>
        <v>0</v>
      </c>
      <c r="M18" s="15"/>
    </row>
    <row r="19" customFormat="false" ht="14.5" hidden="false" customHeight="false" outlineLevel="0" collapsed="false">
      <c r="B19" s="12" t="n">
        <v>18</v>
      </c>
      <c r="C19" s="12" t="n">
        <f aca="false">C18</f>
        <v>2016</v>
      </c>
      <c r="D19" s="13"/>
      <c r="E19" s="14"/>
      <c r="F19" s="14"/>
      <c r="G19" s="15"/>
      <c r="H19" s="15"/>
      <c r="I19" s="15"/>
      <c r="J19" s="12" t="str">
        <f aca="false">IF(K19+L19&gt;6,"DA","NU")</f>
        <v>NU</v>
      </c>
      <c r="K19" s="11" t="str">
        <f aca="false">IF(H19&gt;4999,"5","0")</f>
        <v>0</v>
      </c>
      <c r="L19" s="11" t="str">
        <f aca="false">IF(I19&gt;999,"5","0")</f>
        <v>0</v>
      </c>
      <c r="M19" s="15"/>
    </row>
    <row r="20" customFormat="false" ht="14.5" hidden="false" customHeight="false" outlineLevel="0" collapsed="false">
      <c r="B20" s="12" t="n">
        <v>19</v>
      </c>
      <c r="C20" s="12" t="n">
        <f aca="false">C19</f>
        <v>2016</v>
      </c>
      <c r="D20" s="13"/>
      <c r="E20" s="14"/>
      <c r="F20" s="14"/>
      <c r="G20" s="15"/>
      <c r="H20" s="15"/>
      <c r="I20" s="15"/>
      <c r="J20" s="12" t="str">
        <f aca="false">IF(K20+L20&gt;6,"DA","NU")</f>
        <v>NU</v>
      </c>
      <c r="K20" s="11" t="str">
        <f aca="false">IF(H20&gt;4999,"5","0")</f>
        <v>0</v>
      </c>
      <c r="L20" s="11" t="str">
        <f aca="false">IF(I20&gt;999,"5","0")</f>
        <v>0</v>
      </c>
      <c r="M20" s="15"/>
    </row>
    <row r="21" customFormat="false" ht="14.5" hidden="false" customHeight="false" outlineLevel="0" collapsed="false">
      <c r="B21" s="12" t="n">
        <v>20</v>
      </c>
      <c r="C21" s="12" t="n">
        <f aca="false">C20</f>
        <v>2016</v>
      </c>
      <c r="D21" s="13"/>
      <c r="E21" s="14"/>
      <c r="F21" s="14"/>
      <c r="G21" s="15"/>
      <c r="H21" s="15"/>
      <c r="I21" s="15"/>
      <c r="J21" s="12" t="str">
        <f aca="false">IF(K21+L21&gt;6,"DA","NU")</f>
        <v>NU</v>
      </c>
      <c r="K21" s="11" t="str">
        <f aca="false">IF(H21&gt;4999,"5","0")</f>
        <v>0</v>
      </c>
      <c r="L21" s="11" t="str">
        <f aca="false">IF(I21&gt;999,"5","0")</f>
        <v>0</v>
      </c>
      <c r="M21" s="15"/>
    </row>
    <row r="22" customFormat="false" ht="14.5" hidden="false" customHeight="false" outlineLevel="0" collapsed="false">
      <c r="B22" s="12" t="n">
        <v>21</v>
      </c>
      <c r="C22" s="12" t="n">
        <f aca="false">C21</f>
        <v>2016</v>
      </c>
      <c r="D22" s="13"/>
      <c r="E22" s="14"/>
      <c r="F22" s="14"/>
      <c r="G22" s="15"/>
      <c r="H22" s="15"/>
      <c r="I22" s="15"/>
      <c r="J22" s="12" t="str">
        <f aca="false">IF(K22+L22&gt;6,"DA","NU")</f>
        <v>NU</v>
      </c>
      <c r="K22" s="11" t="str">
        <f aca="false">IF(H22&gt;4999,"5","0")</f>
        <v>0</v>
      </c>
      <c r="L22" s="11" t="str">
        <f aca="false">IF(I22&gt;999,"5","0")</f>
        <v>0</v>
      </c>
      <c r="M22" s="15"/>
    </row>
    <row r="23" customFormat="false" ht="14.5" hidden="false" customHeight="false" outlineLevel="0" collapsed="false">
      <c r="B23" s="12" t="n">
        <v>22</v>
      </c>
      <c r="C23" s="12" t="n">
        <f aca="false">C22</f>
        <v>2016</v>
      </c>
      <c r="D23" s="13"/>
      <c r="E23" s="14"/>
      <c r="F23" s="14"/>
      <c r="G23" s="15"/>
      <c r="H23" s="15"/>
      <c r="I23" s="15"/>
      <c r="J23" s="12" t="str">
        <f aca="false">IF(K23+L23&gt;6,"DA","NU")</f>
        <v>NU</v>
      </c>
      <c r="K23" s="11" t="str">
        <f aca="false">IF(H23&gt;4999,"5","0")</f>
        <v>0</v>
      </c>
      <c r="L23" s="11" t="str">
        <f aca="false">IF(I23&gt;999,"5","0")</f>
        <v>0</v>
      </c>
      <c r="M23" s="15"/>
    </row>
    <row r="24" customFormat="false" ht="14.5" hidden="false" customHeight="false" outlineLevel="0" collapsed="false">
      <c r="B24" s="12" t="n">
        <v>23</v>
      </c>
      <c r="C24" s="12" t="n">
        <f aca="false">C23</f>
        <v>2016</v>
      </c>
      <c r="D24" s="13"/>
      <c r="E24" s="14"/>
      <c r="F24" s="14"/>
      <c r="G24" s="15"/>
      <c r="H24" s="15"/>
      <c r="I24" s="15"/>
      <c r="J24" s="12" t="str">
        <f aca="false">IF(K24+L24&gt;6,"DA","NU")</f>
        <v>NU</v>
      </c>
      <c r="K24" s="11" t="str">
        <f aca="false">IF(H24&gt;4999,"5","0")</f>
        <v>0</v>
      </c>
      <c r="L24" s="11" t="str">
        <f aca="false">IF(I24&gt;999,"5","0")</f>
        <v>0</v>
      </c>
      <c r="M24" s="15"/>
    </row>
    <row r="25" customFormat="false" ht="14.5" hidden="false" customHeight="false" outlineLevel="0" collapsed="false">
      <c r="B25" s="12" t="n">
        <v>24</v>
      </c>
      <c r="C25" s="12" t="n">
        <f aca="false">C24</f>
        <v>2016</v>
      </c>
      <c r="D25" s="13"/>
      <c r="E25" s="14"/>
      <c r="F25" s="14"/>
      <c r="G25" s="15"/>
      <c r="H25" s="15"/>
      <c r="I25" s="15"/>
      <c r="J25" s="12" t="str">
        <f aca="false">IF(K25+L25&gt;6,"DA","NU")</f>
        <v>NU</v>
      </c>
      <c r="K25" s="11" t="str">
        <f aca="false">IF(H25&gt;4999,"5","0")</f>
        <v>0</v>
      </c>
      <c r="L25" s="11" t="str">
        <f aca="false">IF(I25&gt;999,"5","0")</f>
        <v>0</v>
      </c>
      <c r="M25" s="15"/>
    </row>
    <row r="26" customFormat="false" ht="14.5" hidden="false" customHeight="false" outlineLevel="0" collapsed="false">
      <c r="B26" s="12" t="n">
        <v>25</v>
      </c>
      <c r="C26" s="12" t="n">
        <f aca="false">C25</f>
        <v>2016</v>
      </c>
      <c r="D26" s="13"/>
      <c r="E26" s="14"/>
      <c r="F26" s="14"/>
      <c r="G26" s="15"/>
      <c r="H26" s="15"/>
      <c r="I26" s="15"/>
      <c r="J26" s="12" t="str">
        <f aca="false">IF(K26+L26&gt;6,"DA","NU")</f>
        <v>NU</v>
      </c>
      <c r="K26" s="11" t="str">
        <f aca="false">IF(H26&gt;4999,"5","0")</f>
        <v>0</v>
      </c>
      <c r="L26" s="11" t="str">
        <f aca="false">IF(I26&gt;999,"5","0")</f>
        <v>0</v>
      </c>
      <c r="M26" s="15"/>
    </row>
    <row r="27" customFormat="false" ht="14.5" hidden="false" customHeight="false" outlineLevel="0" collapsed="false">
      <c r="B27" s="12" t="n">
        <v>26</v>
      </c>
      <c r="C27" s="12" t="n">
        <f aca="false">C26</f>
        <v>2016</v>
      </c>
      <c r="D27" s="13"/>
      <c r="E27" s="14"/>
      <c r="F27" s="14"/>
      <c r="G27" s="15"/>
      <c r="H27" s="15"/>
      <c r="I27" s="15"/>
      <c r="J27" s="12" t="str">
        <f aca="false">IF(K27+L27&gt;6,"DA","NU")</f>
        <v>NU</v>
      </c>
      <c r="K27" s="11" t="str">
        <f aca="false">IF(H27&gt;4999,"5","0")</f>
        <v>0</v>
      </c>
      <c r="L27" s="11" t="str">
        <f aca="false">IF(I27&gt;999,"5","0")</f>
        <v>0</v>
      </c>
      <c r="M27" s="15"/>
    </row>
    <row r="28" customFormat="false" ht="14.5" hidden="false" customHeight="false" outlineLevel="0" collapsed="false">
      <c r="B28" s="12" t="n">
        <v>27</v>
      </c>
      <c r="C28" s="12" t="n">
        <f aca="false">C27</f>
        <v>2016</v>
      </c>
      <c r="D28" s="13"/>
      <c r="E28" s="14"/>
      <c r="F28" s="14"/>
      <c r="G28" s="15"/>
      <c r="H28" s="15"/>
      <c r="I28" s="15"/>
      <c r="J28" s="12" t="str">
        <f aca="false">IF(K28+L28&gt;6,"DA","NU")</f>
        <v>NU</v>
      </c>
      <c r="K28" s="11" t="str">
        <f aca="false">IF(H28&gt;4999,"5","0")</f>
        <v>0</v>
      </c>
      <c r="L28" s="11" t="str">
        <f aca="false">IF(I28&gt;999,"5","0")</f>
        <v>0</v>
      </c>
      <c r="M28" s="15"/>
    </row>
    <row r="29" customFormat="false" ht="14.5" hidden="false" customHeight="false" outlineLevel="0" collapsed="false">
      <c r="B29" s="12" t="n">
        <v>28</v>
      </c>
      <c r="C29" s="12" t="n">
        <f aca="false">C28</f>
        <v>2016</v>
      </c>
      <c r="D29" s="13"/>
      <c r="E29" s="14"/>
      <c r="F29" s="14"/>
      <c r="G29" s="15"/>
      <c r="H29" s="15"/>
      <c r="I29" s="15"/>
      <c r="J29" s="12" t="str">
        <f aca="false">IF(K29+L29&gt;6,"DA","NU")</f>
        <v>NU</v>
      </c>
      <c r="K29" s="11" t="str">
        <f aca="false">IF(H29&gt;4999,"5","0")</f>
        <v>0</v>
      </c>
      <c r="L29" s="11" t="str">
        <f aca="false">IF(I29&gt;999,"5","0")</f>
        <v>0</v>
      </c>
      <c r="M29" s="15"/>
    </row>
    <row r="30" customFormat="false" ht="14.5" hidden="false" customHeight="false" outlineLevel="0" collapsed="false">
      <c r="B30" s="12" t="n">
        <v>29</v>
      </c>
      <c r="C30" s="12" t="n">
        <f aca="false">C29</f>
        <v>2016</v>
      </c>
      <c r="D30" s="13"/>
      <c r="E30" s="14"/>
      <c r="F30" s="14"/>
      <c r="G30" s="15"/>
      <c r="H30" s="15"/>
      <c r="I30" s="15"/>
      <c r="J30" s="12" t="str">
        <f aca="false">IF(K30+L30&gt;6,"DA","NU")</f>
        <v>NU</v>
      </c>
      <c r="K30" s="11" t="str">
        <f aca="false">IF(H30&gt;4999,"5","0")</f>
        <v>0</v>
      </c>
      <c r="L30" s="11" t="str">
        <f aca="false">IF(I30&gt;999,"5","0")</f>
        <v>0</v>
      </c>
      <c r="M30" s="15"/>
    </row>
    <row r="31" customFormat="false" ht="14.5" hidden="false" customHeight="false" outlineLevel="0" collapsed="false">
      <c r="B31" s="12" t="n">
        <v>30</v>
      </c>
      <c r="C31" s="12" t="n">
        <f aca="false">C30</f>
        <v>2016</v>
      </c>
      <c r="D31" s="13"/>
      <c r="E31" s="14"/>
      <c r="F31" s="14"/>
      <c r="G31" s="15"/>
      <c r="H31" s="15"/>
      <c r="I31" s="15"/>
      <c r="J31" s="12" t="str">
        <f aca="false">IF(K31+L31&gt;6,"DA","NU")</f>
        <v>NU</v>
      </c>
      <c r="K31" s="11" t="str">
        <f aca="false">IF(H31&gt;4999,"5","0")</f>
        <v>0</v>
      </c>
      <c r="L31" s="11" t="str">
        <f aca="false">IF(I31&gt;999,"5","0")</f>
        <v>0</v>
      </c>
      <c r="M31" s="15"/>
    </row>
    <row r="32" customFormat="false" ht="14.5" hidden="false" customHeight="false" outlineLevel="0" collapsed="false">
      <c r="B32" s="12" t="n">
        <v>31</v>
      </c>
      <c r="C32" s="12" t="n">
        <f aca="false">C31</f>
        <v>2016</v>
      </c>
      <c r="D32" s="13"/>
      <c r="E32" s="14"/>
      <c r="F32" s="14"/>
      <c r="G32" s="15"/>
      <c r="H32" s="15"/>
      <c r="I32" s="15"/>
      <c r="J32" s="12" t="str">
        <f aca="false">IF(K32+L32&gt;6,"DA","NU")</f>
        <v>NU</v>
      </c>
      <c r="K32" s="11" t="str">
        <f aca="false">IF(H32&gt;4999,"5","0")</f>
        <v>0</v>
      </c>
      <c r="L32" s="11" t="str">
        <f aca="false">IF(I32&gt;999,"5","0")</f>
        <v>0</v>
      </c>
      <c r="M32" s="15"/>
    </row>
    <row r="33" customFormat="false" ht="14.5" hidden="false" customHeight="false" outlineLevel="0" collapsed="false">
      <c r="B33" s="12" t="n">
        <v>32</v>
      </c>
      <c r="C33" s="12" t="n">
        <f aca="false">C32</f>
        <v>2016</v>
      </c>
      <c r="D33" s="13"/>
      <c r="E33" s="14"/>
      <c r="F33" s="14"/>
      <c r="G33" s="15"/>
      <c r="H33" s="15"/>
      <c r="I33" s="15"/>
      <c r="J33" s="12" t="str">
        <f aca="false">IF(K33+L33&gt;6,"DA","NU")</f>
        <v>NU</v>
      </c>
      <c r="K33" s="11" t="str">
        <f aca="false">IF(H33&gt;4999,"5","0")</f>
        <v>0</v>
      </c>
      <c r="L33" s="11" t="str">
        <f aca="false">IF(I33&gt;999,"5","0")</f>
        <v>0</v>
      </c>
      <c r="M33" s="15"/>
    </row>
    <row r="34" customFormat="false" ht="14.5" hidden="false" customHeight="false" outlineLevel="0" collapsed="false">
      <c r="B34" s="12" t="n">
        <v>33</v>
      </c>
      <c r="C34" s="12" t="n">
        <f aca="false">C33</f>
        <v>2016</v>
      </c>
      <c r="D34" s="13"/>
      <c r="E34" s="14"/>
      <c r="F34" s="14"/>
      <c r="G34" s="15"/>
      <c r="H34" s="15"/>
      <c r="I34" s="15"/>
      <c r="J34" s="12" t="str">
        <f aca="false">IF(K34+L34&gt;6,"DA","NU")</f>
        <v>NU</v>
      </c>
      <c r="K34" s="11" t="str">
        <f aca="false">IF(H34&gt;4999,"5","0")</f>
        <v>0</v>
      </c>
      <c r="L34" s="11" t="str">
        <f aca="false">IF(I34&gt;999,"5","0")</f>
        <v>0</v>
      </c>
      <c r="M34" s="15"/>
    </row>
    <row r="35" customFormat="false" ht="14.5" hidden="false" customHeight="false" outlineLevel="0" collapsed="false">
      <c r="B35" s="12" t="n">
        <v>34</v>
      </c>
      <c r="C35" s="12" t="n">
        <f aca="false">C34</f>
        <v>2016</v>
      </c>
      <c r="D35" s="13"/>
      <c r="E35" s="14"/>
      <c r="F35" s="14"/>
      <c r="G35" s="15"/>
      <c r="H35" s="15"/>
      <c r="I35" s="15"/>
      <c r="J35" s="12" t="str">
        <f aca="false">IF(K35+L35&gt;6,"DA","NU")</f>
        <v>NU</v>
      </c>
      <c r="K35" s="11" t="str">
        <f aca="false">IF(H35&gt;4999,"5","0")</f>
        <v>0</v>
      </c>
      <c r="L35" s="11" t="str">
        <f aca="false">IF(I35&gt;999,"5","0")</f>
        <v>0</v>
      </c>
      <c r="M35" s="15"/>
    </row>
    <row r="36" customFormat="false" ht="14.5" hidden="false" customHeight="false" outlineLevel="0" collapsed="false">
      <c r="B36" s="12" t="n">
        <v>35</v>
      </c>
      <c r="C36" s="12" t="n">
        <f aca="false">C35</f>
        <v>2016</v>
      </c>
      <c r="D36" s="13"/>
      <c r="E36" s="14"/>
      <c r="F36" s="14"/>
      <c r="G36" s="15"/>
      <c r="H36" s="15"/>
      <c r="I36" s="15"/>
      <c r="J36" s="12" t="str">
        <f aca="false">IF(K36+L36&gt;6,"DA","NU")</f>
        <v>NU</v>
      </c>
      <c r="K36" s="11" t="str">
        <f aca="false">IF(H36&gt;4999,"5","0")</f>
        <v>0</v>
      </c>
      <c r="L36" s="11" t="str">
        <f aca="false">IF(I36&gt;999,"5","0")</f>
        <v>0</v>
      </c>
      <c r="M36" s="15"/>
    </row>
    <row r="37" customFormat="false" ht="14.5" hidden="false" customHeight="false" outlineLevel="0" collapsed="false">
      <c r="B37" s="12" t="n">
        <v>36</v>
      </c>
      <c r="C37" s="12" t="n">
        <f aca="false">C36</f>
        <v>2016</v>
      </c>
      <c r="D37" s="13"/>
      <c r="E37" s="14"/>
      <c r="F37" s="14"/>
      <c r="G37" s="15"/>
      <c r="H37" s="15"/>
      <c r="I37" s="15"/>
      <c r="J37" s="12" t="str">
        <f aca="false">IF(K37+L37&gt;6,"DA","NU")</f>
        <v>NU</v>
      </c>
      <c r="K37" s="11" t="str">
        <f aca="false">IF(H37&gt;4999,"5","0")</f>
        <v>0</v>
      </c>
      <c r="L37" s="11" t="str">
        <f aca="false">IF(I37&gt;999,"5","0")</f>
        <v>0</v>
      </c>
      <c r="M37" s="15"/>
    </row>
    <row r="38" customFormat="false" ht="14.5" hidden="false" customHeight="false" outlineLevel="0" collapsed="false">
      <c r="B38" s="12" t="n">
        <v>37</v>
      </c>
      <c r="C38" s="12" t="n">
        <f aca="false">C37</f>
        <v>2016</v>
      </c>
      <c r="D38" s="13"/>
      <c r="E38" s="14"/>
      <c r="F38" s="14"/>
      <c r="G38" s="15"/>
      <c r="H38" s="15"/>
      <c r="I38" s="15"/>
      <c r="J38" s="12" t="str">
        <f aca="false">IF(K38+L38&gt;6,"DA","NU")</f>
        <v>NU</v>
      </c>
      <c r="K38" s="11" t="str">
        <f aca="false">IF(H38&gt;4999,"5","0")</f>
        <v>0</v>
      </c>
      <c r="L38" s="11" t="str">
        <f aca="false">IF(I38&gt;999,"5","0")</f>
        <v>0</v>
      </c>
      <c r="M38" s="15"/>
    </row>
    <row r="39" customFormat="false" ht="14.5" hidden="false" customHeight="false" outlineLevel="0" collapsed="false">
      <c r="B39" s="12" t="n">
        <v>38</v>
      </c>
      <c r="C39" s="12" t="n">
        <f aca="false">C38</f>
        <v>2016</v>
      </c>
      <c r="D39" s="13"/>
      <c r="E39" s="14"/>
      <c r="F39" s="14"/>
      <c r="G39" s="15"/>
      <c r="H39" s="15"/>
      <c r="I39" s="15"/>
      <c r="J39" s="12" t="str">
        <f aca="false">IF(K39+L39&gt;6,"DA","NU")</f>
        <v>NU</v>
      </c>
      <c r="K39" s="11" t="str">
        <f aca="false">IF(H39&gt;4999,"5","0")</f>
        <v>0</v>
      </c>
      <c r="L39" s="11" t="str">
        <f aca="false">IF(I39&gt;999,"5","0")</f>
        <v>0</v>
      </c>
      <c r="M39" s="15"/>
    </row>
    <row r="40" customFormat="false" ht="14.5" hidden="false" customHeight="false" outlineLevel="0" collapsed="false">
      <c r="B40" s="12" t="n">
        <v>39</v>
      </c>
      <c r="C40" s="12" t="n">
        <f aca="false">C39</f>
        <v>2016</v>
      </c>
      <c r="D40" s="13"/>
      <c r="E40" s="14"/>
      <c r="F40" s="14"/>
      <c r="G40" s="15"/>
      <c r="H40" s="15"/>
      <c r="I40" s="15"/>
      <c r="J40" s="12" t="str">
        <f aca="false">IF(K40+L40&gt;6,"DA","NU")</f>
        <v>NU</v>
      </c>
      <c r="K40" s="11" t="str">
        <f aca="false">IF(H40&gt;4999,"5","0")</f>
        <v>0</v>
      </c>
      <c r="L40" s="11" t="str">
        <f aca="false">IF(I40&gt;999,"5","0")</f>
        <v>0</v>
      </c>
      <c r="M40" s="15"/>
    </row>
    <row r="41" customFormat="false" ht="14.5" hidden="false" customHeight="false" outlineLevel="0" collapsed="false">
      <c r="B41" s="12" t="n">
        <v>40</v>
      </c>
      <c r="C41" s="12" t="n">
        <f aca="false">C40</f>
        <v>2016</v>
      </c>
      <c r="D41" s="13"/>
      <c r="E41" s="14"/>
      <c r="F41" s="14"/>
      <c r="G41" s="15"/>
      <c r="H41" s="15"/>
      <c r="I41" s="15"/>
      <c r="J41" s="12" t="str">
        <f aca="false">IF(K41+L41&gt;6,"DA","NU")</f>
        <v>NU</v>
      </c>
      <c r="K41" s="11" t="str">
        <f aca="false">IF(H41&gt;4999,"5","0")</f>
        <v>0</v>
      </c>
      <c r="L41" s="11" t="str">
        <f aca="false">IF(I41&gt;999,"5","0")</f>
        <v>0</v>
      </c>
      <c r="M41" s="15"/>
    </row>
    <row r="42" customFormat="false" ht="14.5" hidden="false" customHeight="false" outlineLevel="0" collapsed="false">
      <c r="B42" s="12" t="n">
        <v>41</v>
      </c>
      <c r="C42" s="12" t="n">
        <f aca="false">C41</f>
        <v>2016</v>
      </c>
      <c r="D42" s="13"/>
      <c r="E42" s="14"/>
      <c r="F42" s="14"/>
      <c r="G42" s="15"/>
      <c r="H42" s="15"/>
      <c r="I42" s="15"/>
      <c r="J42" s="12" t="str">
        <f aca="false">IF(K42+L42&gt;6,"DA","NU")</f>
        <v>NU</v>
      </c>
      <c r="K42" s="11" t="str">
        <f aca="false">IF(H42&gt;4999,"5","0")</f>
        <v>0</v>
      </c>
      <c r="L42" s="11" t="str">
        <f aca="false">IF(I42&gt;999,"5","0")</f>
        <v>0</v>
      </c>
      <c r="M42" s="15"/>
    </row>
    <row r="43" customFormat="false" ht="14.5" hidden="false" customHeight="false" outlineLevel="0" collapsed="false">
      <c r="B43" s="12" t="n">
        <v>42</v>
      </c>
      <c r="C43" s="12" t="n">
        <f aca="false">C42</f>
        <v>2016</v>
      </c>
      <c r="D43" s="13"/>
      <c r="E43" s="14"/>
      <c r="F43" s="14"/>
      <c r="G43" s="15"/>
      <c r="H43" s="15"/>
      <c r="I43" s="15"/>
      <c r="J43" s="12" t="str">
        <f aca="false">IF(K43+L43&gt;6,"DA","NU")</f>
        <v>NU</v>
      </c>
      <c r="K43" s="11" t="str">
        <f aca="false">IF(H43&gt;4999,"5","0")</f>
        <v>0</v>
      </c>
      <c r="L43" s="11" t="str">
        <f aca="false">IF(I43&gt;999,"5","0")</f>
        <v>0</v>
      </c>
      <c r="M43" s="15"/>
    </row>
    <row r="44" customFormat="false" ht="14.5" hidden="false" customHeight="false" outlineLevel="0" collapsed="false">
      <c r="B44" s="12" t="n">
        <v>43</v>
      </c>
      <c r="C44" s="12" t="n">
        <f aca="false">C43</f>
        <v>2016</v>
      </c>
      <c r="D44" s="13"/>
      <c r="E44" s="14"/>
      <c r="F44" s="14"/>
      <c r="G44" s="15"/>
      <c r="H44" s="15"/>
      <c r="I44" s="15"/>
      <c r="J44" s="12" t="str">
        <f aca="false">IF(K44+L44&gt;6,"DA","NU")</f>
        <v>NU</v>
      </c>
      <c r="K44" s="11" t="str">
        <f aca="false">IF(H44&gt;4999,"5","0")</f>
        <v>0</v>
      </c>
      <c r="L44" s="11" t="str">
        <f aca="false">IF(I44&gt;999,"5","0")</f>
        <v>0</v>
      </c>
      <c r="M44" s="15"/>
    </row>
    <row r="45" customFormat="false" ht="14.5" hidden="false" customHeight="false" outlineLevel="0" collapsed="false">
      <c r="B45" s="12" t="n">
        <v>44</v>
      </c>
      <c r="C45" s="12" t="n">
        <f aca="false">C44</f>
        <v>2016</v>
      </c>
      <c r="D45" s="13"/>
      <c r="E45" s="14"/>
      <c r="F45" s="14"/>
      <c r="G45" s="15"/>
      <c r="H45" s="15"/>
      <c r="I45" s="15"/>
      <c r="J45" s="12" t="str">
        <f aca="false">IF(K45+L45&gt;6,"DA","NU")</f>
        <v>NU</v>
      </c>
      <c r="K45" s="11" t="str">
        <f aca="false">IF(H45&gt;4999,"5","0")</f>
        <v>0</v>
      </c>
      <c r="L45" s="11" t="str">
        <f aca="false">IF(I45&gt;999,"5","0")</f>
        <v>0</v>
      </c>
      <c r="M45" s="15"/>
    </row>
    <row r="46" customFormat="false" ht="14.5" hidden="false" customHeight="false" outlineLevel="0" collapsed="false">
      <c r="B46" s="12" t="n">
        <v>45</v>
      </c>
      <c r="C46" s="12" t="n">
        <f aca="false">C45</f>
        <v>2016</v>
      </c>
      <c r="D46" s="13"/>
      <c r="E46" s="14"/>
      <c r="F46" s="14"/>
      <c r="G46" s="15"/>
      <c r="H46" s="15"/>
      <c r="I46" s="15"/>
      <c r="J46" s="12" t="str">
        <f aca="false">IF(K46+L46&gt;6,"DA","NU")</f>
        <v>NU</v>
      </c>
      <c r="K46" s="11" t="str">
        <f aca="false">IF(H46&gt;4999,"5","0")</f>
        <v>0</v>
      </c>
      <c r="L46" s="11" t="str">
        <f aca="false">IF(I46&gt;999,"5","0")</f>
        <v>0</v>
      </c>
      <c r="M46" s="15"/>
    </row>
    <row r="47" customFormat="false" ht="14.5" hidden="false" customHeight="false" outlineLevel="0" collapsed="false">
      <c r="B47" s="12" t="n">
        <v>46</v>
      </c>
      <c r="C47" s="12" t="n">
        <f aca="false">C46</f>
        <v>2016</v>
      </c>
      <c r="D47" s="13"/>
      <c r="E47" s="14"/>
      <c r="F47" s="14"/>
      <c r="G47" s="15"/>
      <c r="H47" s="15"/>
      <c r="I47" s="15"/>
      <c r="J47" s="12" t="str">
        <f aca="false">IF(K47+L47&gt;6,"DA","NU")</f>
        <v>NU</v>
      </c>
      <c r="K47" s="11" t="str">
        <f aca="false">IF(H47&gt;4999,"5","0")</f>
        <v>0</v>
      </c>
      <c r="L47" s="11" t="str">
        <f aca="false">IF(I47&gt;999,"5","0")</f>
        <v>0</v>
      </c>
      <c r="M47" s="15"/>
    </row>
    <row r="48" customFormat="false" ht="14.5" hidden="false" customHeight="false" outlineLevel="0" collapsed="false">
      <c r="B48" s="12" t="n">
        <v>47</v>
      </c>
      <c r="C48" s="12" t="n">
        <f aca="false">C47</f>
        <v>2016</v>
      </c>
      <c r="D48" s="13"/>
      <c r="E48" s="14"/>
      <c r="F48" s="14"/>
      <c r="G48" s="15"/>
      <c r="H48" s="15"/>
      <c r="I48" s="15"/>
      <c r="J48" s="12" t="str">
        <f aca="false">IF(K48+L48&gt;6,"DA","NU")</f>
        <v>NU</v>
      </c>
      <c r="K48" s="11" t="str">
        <f aca="false">IF(H48&gt;4999,"5","0")</f>
        <v>0</v>
      </c>
      <c r="L48" s="11" t="str">
        <f aca="false">IF(I48&gt;999,"5","0")</f>
        <v>0</v>
      </c>
      <c r="M48" s="15"/>
    </row>
    <row r="49" customFormat="false" ht="14.5" hidden="false" customHeight="false" outlineLevel="0" collapsed="false">
      <c r="B49" s="12" t="n">
        <v>48</v>
      </c>
      <c r="C49" s="12" t="n">
        <f aca="false">C48</f>
        <v>2016</v>
      </c>
      <c r="D49" s="13"/>
      <c r="E49" s="14"/>
      <c r="F49" s="14"/>
      <c r="G49" s="15"/>
      <c r="H49" s="15"/>
      <c r="I49" s="15"/>
      <c r="J49" s="12" t="str">
        <f aca="false">IF(K49+L49&gt;6,"DA","NU")</f>
        <v>NU</v>
      </c>
      <c r="K49" s="11" t="str">
        <f aca="false">IF(H49&gt;4999,"5","0")</f>
        <v>0</v>
      </c>
      <c r="L49" s="11" t="str">
        <f aca="false">IF(I49&gt;999,"5","0")</f>
        <v>0</v>
      </c>
      <c r="M49" s="15"/>
    </row>
    <row r="50" customFormat="false" ht="14.5" hidden="false" customHeight="false" outlineLevel="0" collapsed="false">
      <c r="B50" s="12" t="n">
        <v>49</v>
      </c>
      <c r="C50" s="12" t="n">
        <f aca="false">C49</f>
        <v>2016</v>
      </c>
      <c r="D50" s="13"/>
      <c r="E50" s="14"/>
      <c r="F50" s="14"/>
      <c r="G50" s="15"/>
      <c r="H50" s="15"/>
      <c r="I50" s="15"/>
      <c r="J50" s="12" t="str">
        <f aca="false">IF(K50+L50&gt;6,"DA","NU")</f>
        <v>NU</v>
      </c>
      <c r="K50" s="11" t="str">
        <f aca="false">IF(H50&gt;4999,"5","0")</f>
        <v>0</v>
      </c>
      <c r="L50" s="11" t="str">
        <f aca="false">IF(I50&gt;999,"5","0")</f>
        <v>0</v>
      </c>
      <c r="M50" s="15"/>
    </row>
    <row r="51" customFormat="false" ht="14.5" hidden="false" customHeight="false" outlineLevel="0" collapsed="false">
      <c r="B51" s="12" t="n">
        <v>50</v>
      </c>
      <c r="C51" s="12" t="n">
        <f aca="false">C50</f>
        <v>2016</v>
      </c>
      <c r="D51" s="13"/>
      <c r="E51" s="14"/>
      <c r="F51" s="14"/>
      <c r="G51" s="15"/>
      <c r="H51" s="15"/>
      <c r="I51" s="15"/>
      <c r="J51" s="12" t="str">
        <f aca="false">IF(K51+L51&gt;6,"DA","NU")</f>
        <v>NU</v>
      </c>
      <c r="K51" s="11" t="str">
        <f aca="false">IF(H51&gt;4999,"5","0")</f>
        <v>0</v>
      </c>
      <c r="L51" s="11" t="str">
        <f aca="false">IF(I51&gt;999,"5","0")</f>
        <v>0</v>
      </c>
      <c r="M51" s="15"/>
    </row>
  </sheetData>
  <dataValidations count="1">
    <dataValidation allowBlank="true" operator="between" showDropDown="false" showErrorMessage="true" showInputMessage="false" sqref="D2:D51" type="list">
      <formula1>judete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 outlineLevelRow="0" outlineLevelCol="0"/>
  <cols>
    <col collapsed="false" customWidth="true" hidden="false" outlineLevel="0" max="1025" min="1" style="0" width="8.9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U3" activeCellId="0" sqref="U3"/>
    </sheetView>
  </sheetViews>
  <sheetFormatPr defaultRowHeight="14.5" outlineLevelRow="0" outlineLevelCol="0"/>
  <cols>
    <col collapsed="false" customWidth="true" hidden="false" outlineLevel="0" max="1" min="1" style="16" width="0.52"/>
    <col collapsed="false" customWidth="true" hidden="false" outlineLevel="0" max="2" min="2" style="17" width="6.97"/>
    <col collapsed="false" customWidth="true" hidden="false" outlineLevel="0" max="3" min="3" style="17" width="16.51"/>
    <col collapsed="false" customWidth="false" hidden="false" outlineLevel="0" max="4" min="4" style="17" width="11.51"/>
    <col collapsed="false" customWidth="true" hidden="false" outlineLevel="0" max="5" min="5" style="17" width="12.42"/>
    <col collapsed="false" customWidth="true" hidden="false" outlineLevel="0" max="6" min="6" style="17" width="15.42"/>
    <col collapsed="false" customWidth="true" hidden="false" outlineLevel="0" max="7" min="7" style="17" width="15.51"/>
    <col collapsed="false" customWidth="true" hidden="false" outlineLevel="0" max="8" min="8" style="17" width="13.15"/>
    <col collapsed="false" customWidth="true" hidden="false" outlineLevel="0" max="9" min="9" style="17" width="13.42"/>
    <col collapsed="false" customWidth="true" hidden="false" outlineLevel="0" max="10" min="10" style="17" width="11.15"/>
    <col collapsed="false" customWidth="true" hidden="false" outlineLevel="0" max="11" min="11" style="17" width="13.15"/>
    <col collapsed="false" customWidth="true" hidden="false" outlineLevel="0" max="12" min="12" style="17" width="14.42"/>
    <col collapsed="false" customWidth="true" hidden="false" outlineLevel="0" max="13" min="13" style="17" width="15.42"/>
    <col collapsed="false" customWidth="true" hidden="false" outlineLevel="0" max="15" min="14" style="17" width="10.79"/>
    <col collapsed="false" customWidth="true" hidden="false" outlineLevel="0" max="16" min="16" style="17" width="21.41"/>
    <col collapsed="false" customWidth="true" hidden="false" outlineLevel="0" max="17" min="17" style="17" width="33.67"/>
    <col collapsed="false" customWidth="true" hidden="false" outlineLevel="0" max="18" min="18" style="17" width="37.48"/>
    <col collapsed="false" customWidth="true" hidden="false" outlineLevel="0" max="19" min="19" style="17" width="20.5"/>
    <col collapsed="false" customWidth="true" hidden="false" outlineLevel="0" max="20" min="20" style="17" width="17.96"/>
    <col collapsed="false" customWidth="true" hidden="false" outlineLevel="0" max="21" min="21" style="17" width="29.4"/>
    <col collapsed="false" customWidth="true" hidden="false" outlineLevel="0" max="257" min="22" style="16" width="9.15"/>
    <col collapsed="false" customWidth="true" hidden="false" outlineLevel="0" max="1025" min="258" style="0" width="9.15"/>
  </cols>
  <sheetData>
    <row r="1" customFormat="false" ht="14.5" hidden="false" customHeight="true" outlineLevel="0" collapsed="false">
      <c r="B1" s="2"/>
      <c r="C1" s="18"/>
      <c r="D1" s="18"/>
      <c r="E1" s="18"/>
      <c r="F1" s="18"/>
      <c r="G1" s="18"/>
      <c r="H1" s="18"/>
      <c r="I1" s="18"/>
      <c r="J1" s="19" t="s">
        <v>25</v>
      </c>
      <c r="K1" s="19"/>
      <c r="L1" s="19"/>
      <c r="M1" s="19"/>
      <c r="N1" s="19"/>
      <c r="O1" s="19"/>
      <c r="P1" s="19" t="s">
        <v>26</v>
      </c>
      <c r="Q1" s="19"/>
      <c r="R1" s="19"/>
      <c r="S1" s="19"/>
      <c r="T1" s="19"/>
      <c r="U1" s="19"/>
    </row>
    <row r="2" customFormat="false" ht="58" hidden="false" customHeight="false" outlineLevel="0" collapsed="false">
      <c r="A2" s="20"/>
      <c r="B2" s="10" t="s">
        <v>1</v>
      </c>
      <c r="C2" s="4" t="s">
        <v>2</v>
      </c>
      <c r="D2" s="4" t="s">
        <v>27</v>
      </c>
      <c r="E2" s="4" t="s">
        <v>28</v>
      </c>
      <c r="F2" s="21" t="s">
        <v>29</v>
      </c>
      <c r="G2" s="4" t="s">
        <v>30</v>
      </c>
      <c r="H2" s="4" t="s">
        <v>31</v>
      </c>
      <c r="I2" s="4" t="s">
        <v>32</v>
      </c>
      <c r="J2" s="21" t="s">
        <v>33</v>
      </c>
      <c r="K2" s="21" t="s">
        <v>34</v>
      </c>
      <c r="L2" s="21" t="s">
        <v>35</v>
      </c>
      <c r="M2" s="21" t="s">
        <v>36</v>
      </c>
      <c r="N2" s="21" t="s">
        <v>37</v>
      </c>
      <c r="O2" s="4" t="s">
        <v>38</v>
      </c>
      <c r="P2" s="21" t="s">
        <v>39</v>
      </c>
      <c r="Q2" s="21" t="s">
        <v>40</v>
      </c>
      <c r="R2" s="21" t="s">
        <v>41</v>
      </c>
      <c r="S2" s="21" t="s">
        <v>42</v>
      </c>
      <c r="T2" s="21" t="s">
        <v>43</v>
      </c>
      <c r="U2" s="21" t="s">
        <v>44</v>
      </c>
      <c r="V2" s="22"/>
    </row>
    <row r="3" customFormat="false" ht="14.5" hidden="false" customHeight="false" outlineLevel="0" collapsed="false">
      <c r="A3" s="23"/>
      <c r="B3" s="24" t="n">
        <f aca="false">'1-Informatii_ZAP'!C2</f>
        <v>2016</v>
      </c>
      <c r="C3" s="25" t="s">
        <v>12</v>
      </c>
      <c r="D3" s="12" t="n">
        <f aca="false">VLOOKUP(C3,idjudete,2,FALSE())</f>
        <v>32001</v>
      </c>
      <c r="E3" s="12" t="n">
        <v>6</v>
      </c>
      <c r="F3" s="15" t="n">
        <v>326609</v>
      </c>
      <c r="G3" s="12" t="n">
        <v>135238</v>
      </c>
      <c r="H3" s="12" t="n">
        <v>20000</v>
      </c>
      <c r="I3" s="12" t="n">
        <v>7320000</v>
      </c>
      <c r="J3" s="15" t="n">
        <v>6.89</v>
      </c>
      <c r="K3" s="15" t="n">
        <v>93.11</v>
      </c>
      <c r="L3" s="15" t="n">
        <v>0</v>
      </c>
      <c r="M3" s="15" t="n">
        <v>0</v>
      </c>
      <c r="N3" s="15" t="n">
        <v>0</v>
      </c>
      <c r="O3" s="12" t="n">
        <f aca="false">SUM(J3:N3)</f>
        <v>100</v>
      </c>
      <c r="P3" s="26" t="s">
        <v>45</v>
      </c>
      <c r="Q3" s="14" t="s">
        <v>46</v>
      </c>
      <c r="R3" s="14" t="s">
        <v>47</v>
      </c>
      <c r="S3" s="14" t="s">
        <v>48</v>
      </c>
      <c r="T3" s="14" t="s">
        <v>49</v>
      </c>
      <c r="U3" s="26" t="s">
        <v>50</v>
      </c>
    </row>
    <row r="4" s="27" customFormat="true" ht="14.5" hidden="false" customHeight="false" outlineLevel="0" collapsed="false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="27" customFormat="true" ht="14.5" hidden="false" customHeight="false" outlineLevel="0" collapsed="false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="27" customFormat="true" ht="14.5" hidden="false" customHeight="false" outlineLevel="0" collapsed="false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="27" customFormat="true" ht="14.5" hidden="false" customHeight="false" outlineLevel="0" collapsed="false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="27" customFormat="true" ht="14.5" hidden="false" customHeight="false" outlineLevel="0" collapsed="false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="27" customFormat="true" ht="14.5" hidden="false" customHeight="false" outlineLevel="0" collapsed="false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="27" customFormat="true" ht="14.5" hidden="false" customHeight="false" outlineLevel="0" collapsed="false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="27" customFormat="true" ht="14.5" hidden="false" customHeight="false" outlineLevel="0" collapsed="false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="27" customFormat="true" ht="14.5" hidden="false" customHeight="false" outlineLevel="0" collapsed="false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="27" customFormat="true" ht="14.5" hidden="false" customHeight="false" outlineLevel="0" collapsed="false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="27" customFormat="true" ht="14.5" hidden="false" customHeight="false" outlineLevel="0" collapsed="false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="27" customFormat="true" ht="14.5" hidden="false" customHeight="false" outlineLevel="0" collapsed="false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="27" customFormat="true" ht="14.5" hidden="false" customHeight="false" outlineLevel="0" collapsed="false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="27" customFormat="true" ht="14.5" hidden="false" customHeight="false" outlineLevel="0" collapsed="false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="27" customFormat="true" ht="14.5" hidden="false" customHeight="false" outlineLevel="0" collapsed="false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="27" customFormat="true" ht="14.5" hidden="false" customHeight="false" outlineLevel="0" collapsed="false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="27" customFormat="true" ht="14.5" hidden="false" customHeight="false" outlineLevel="0" collapsed="false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="27" customFormat="true" ht="14.5" hidden="false" customHeight="false" outlineLevel="0" collapsed="false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="27" customFormat="true" ht="14.5" hidden="false" customHeight="false" outlineLevel="0" collapsed="false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="27" customFormat="true" ht="14.5" hidden="false" customHeight="false" outlineLevel="0" collapsed="false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="27" customFormat="true" ht="14.5" hidden="false" customHeight="false" outlineLevel="0" collapsed="false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="27" customFormat="true" ht="14.5" hidden="false" customHeight="false" outlineLevel="0" collapsed="false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="27" customFormat="true" ht="14.5" hidden="false" customHeight="false" outlineLevel="0" collapsed="false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="27" customFormat="true" ht="14.5" hidden="false" customHeight="false" outlineLevel="0" collapsed="false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="27" customFormat="true" ht="14.5" hidden="false" customHeight="false" outlineLevel="0" collapsed="false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="27" customFormat="true" ht="14.5" hidden="false" customHeight="false" outlineLevel="0" collapsed="false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="27" customFormat="true" ht="14.5" hidden="false" customHeight="false" outlineLevel="0" collapsed="false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="27" customFormat="true" ht="14.5" hidden="false" customHeight="false" outlineLevel="0" collapsed="false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="27" customFormat="true" ht="14.5" hidden="false" customHeight="false" outlineLevel="0" collapsed="false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="27" customFormat="true" ht="14.5" hidden="false" customHeight="false" outlineLevel="0" collapsed="false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="27" customFormat="true" ht="14.5" hidden="false" customHeight="false" outlineLevel="0" collapsed="false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="27" customFormat="true" ht="14.5" hidden="false" customHeight="false" outlineLevel="0" collapsed="false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="27" customFormat="true" ht="14.5" hidden="false" customHeight="false" outlineLevel="0" collapsed="false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="27" customFormat="true" ht="14.5" hidden="false" customHeight="false" outlineLevel="0" collapsed="false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="27" customFormat="true" ht="14.5" hidden="false" customHeight="false" outlineLevel="0" collapsed="false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="27" customFormat="true" ht="14.5" hidden="false" customHeight="false" outlineLevel="0" collapsed="false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="27" customFormat="true" ht="14.5" hidden="false" customHeight="false" outlineLevel="0" collapsed="false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="27" customFormat="true" ht="14.5" hidden="false" customHeight="false" outlineLevel="0" collapsed="false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="27" customFormat="true" ht="14.5" hidden="false" customHeight="false" outlineLevel="0" collapsed="false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="27" customFormat="true" ht="14.5" hidden="false" customHeight="false" outlineLevel="0" collapsed="false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="27" customFormat="true" ht="14.5" hidden="false" customHeight="false" outlineLevel="0" collapsed="false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</sheetData>
  <mergeCells count="2">
    <mergeCell ref="J1:O1"/>
    <mergeCell ref="P1:U1"/>
  </mergeCells>
  <dataValidations count="1">
    <dataValidation allowBlank="true" operator="between" showDropDown="false" showErrorMessage="true" showInputMessage="false" sqref="C3" type="list">
      <formula1>judete</formula1>
      <formula2>0</formula2>
    </dataValidation>
  </dataValidations>
  <hyperlinks>
    <hyperlink ref="P3" r:id="rId1" display="www.asp-caras.ro"/>
    <hyperlink ref="U3" r:id="rId2" display="dspcs@cs.r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D26" activeCellId="0" sqref="D26"/>
    </sheetView>
  </sheetViews>
  <sheetFormatPr defaultRowHeight="14.5" outlineLevelRow="0" outlineLevelCol="0"/>
  <cols>
    <col collapsed="false" customWidth="true" hidden="false" outlineLevel="0" max="1" min="1" style="29" width="1.16"/>
    <col collapsed="false" customWidth="true" hidden="false" outlineLevel="0" max="2" min="2" style="29" width="16.79"/>
    <col collapsed="false" customWidth="true" hidden="false" outlineLevel="0" max="3" min="3" style="29" width="24.95"/>
    <col collapsed="false" customWidth="true" hidden="false" outlineLevel="0" max="4" min="4" style="29" width="60.37"/>
    <col collapsed="false" customWidth="true" hidden="false" outlineLevel="0" max="257" min="5" style="29" width="9.15"/>
    <col collapsed="false" customWidth="true" hidden="false" outlineLevel="0" max="1025" min="258" style="0" width="9.15"/>
  </cols>
  <sheetData>
    <row r="1" customFormat="false" ht="14.5" hidden="false" customHeight="false" outlineLevel="0" collapsed="false">
      <c r="B1" s="3" t="s">
        <v>51</v>
      </c>
      <c r="C1" s="30" t="s">
        <v>52</v>
      </c>
      <c r="D1" s="31" t="s">
        <v>53</v>
      </c>
    </row>
    <row r="2" customFormat="false" ht="14.5" hidden="false" customHeight="false" outlineLevel="0" collapsed="false">
      <c r="B2" s="32" t="s">
        <v>54</v>
      </c>
      <c r="C2" s="33" t="s">
        <v>55</v>
      </c>
      <c r="D2" s="34" t="s">
        <v>56</v>
      </c>
      <c r="F2" s="35"/>
    </row>
    <row r="3" customFormat="false" ht="14.5" hidden="false" customHeight="false" outlineLevel="0" collapsed="false">
      <c r="B3" s="32" t="s">
        <v>54</v>
      </c>
      <c r="C3" s="33" t="s">
        <v>57</v>
      </c>
      <c r="D3" s="34" t="s">
        <v>58</v>
      </c>
      <c r="F3" s="35"/>
    </row>
    <row r="4" customFormat="false" ht="14.5" hidden="false" customHeight="false" outlineLevel="0" collapsed="false">
      <c r="B4" s="32" t="s">
        <v>54</v>
      </c>
      <c r="C4" s="33" t="s">
        <v>59</v>
      </c>
      <c r="D4" s="34" t="s">
        <v>60</v>
      </c>
      <c r="F4" s="35"/>
    </row>
    <row r="5" customFormat="false" ht="14.5" hidden="false" customHeight="false" outlineLevel="0" collapsed="false">
      <c r="B5" s="32" t="s">
        <v>54</v>
      </c>
      <c r="C5" s="33" t="s">
        <v>61</v>
      </c>
      <c r="D5" s="34" t="s">
        <v>62</v>
      </c>
      <c r="F5" s="35"/>
    </row>
    <row r="6" customFormat="false" ht="14.5" hidden="false" customHeight="false" outlineLevel="0" collapsed="false">
      <c r="B6" s="32" t="s">
        <v>54</v>
      </c>
      <c r="C6" s="33" t="s">
        <v>63</v>
      </c>
      <c r="D6" s="34" t="s">
        <v>64</v>
      </c>
      <c r="F6" s="35"/>
    </row>
    <row r="7" customFormat="false" ht="14.5" hidden="false" customHeight="false" outlineLevel="0" collapsed="false">
      <c r="B7" s="32" t="s">
        <v>54</v>
      </c>
      <c r="C7" s="33" t="s">
        <v>65</v>
      </c>
      <c r="D7" s="34" t="s">
        <v>66</v>
      </c>
      <c r="F7" s="35"/>
    </row>
    <row r="8" customFormat="false" ht="14.5" hidden="false" customHeight="false" outlineLevel="0" collapsed="false">
      <c r="B8" s="32" t="s">
        <v>54</v>
      </c>
      <c r="C8" s="33" t="s">
        <v>67</v>
      </c>
      <c r="D8" s="34" t="s">
        <v>68</v>
      </c>
      <c r="F8" s="35"/>
    </row>
    <row r="9" customFormat="false" ht="14.5" hidden="false" customHeight="false" outlineLevel="0" collapsed="false">
      <c r="B9" s="32" t="s">
        <v>54</v>
      </c>
      <c r="C9" s="33" t="s">
        <v>69</v>
      </c>
      <c r="D9" s="34" t="s">
        <v>70</v>
      </c>
      <c r="F9" s="35"/>
    </row>
    <row r="10" customFormat="false" ht="14.5" hidden="false" customHeight="false" outlineLevel="0" collapsed="false">
      <c r="B10" s="32" t="s">
        <v>54</v>
      </c>
      <c r="C10" s="33" t="s">
        <v>71</v>
      </c>
      <c r="D10" s="34" t="s">
        <v>72</v>
      </c>
      <c r="F10" s="35"/>
    </row>
    <row r="11" customFormat="false" ht="14.5" hidden="false" customHeight="false" outlineLevel="0" collapsed="false">
      <c r="B11" s="32" t="s">
        <v>54</v>
      </c>
      <c r="C11" s="33" t="s">
        <v>73</v>
      </c>
      <c r="D11" s="34" t="s">
        <v>74</v>
      </c>
      <c r="F11" s="35"/>
    </row>
    <row r="12" customFormat="false" ht="14.5" hidden="false" customHeight="false" outlineLevel="0" collapsed="false">
      <c r="B12" s="32" t="s">
        <v>54</v>
      </c>
      <c r="C12" s="33" t="s">
        <v>75</v>
      </c>
      <c r="D12" s="34" t="s">
        <v>76</v>
      </c>
      <c r="F12" s="35"/>
    </row>
    <row r="13" customFormat="false" ht="14.5" hidden="false" customHeight="false" outlineLevel="0" collapsed="false">
      <c r="B13" s="32" t="s">
        <v>54</v>
      </c>
      <c r="C13" s="33" t="s">
        <v>77</v>
      </c>
      <c r="D13" s="34" t="s">
        <v>78</v>
      </c>
      <c r="F13" s="35"/>
    </row>
    <row r="14" customFormat="false" ht="14.5" hidden="false" customHeight="false" outlineLevel="0" collapsed="false">
      <c r="B14" s="32" t="s">
        <v>54</v>
      </c>
      <c r="C14" s="33" t="s">
        <v>79</v>
      </c>
      <c r="D14" s="34" t="s">
        <v>80</v>
      </c>
      <c r="F14" s="35"/>
    </row>
    <row r="15" customFormat="false" ht="14.5" hidden="false" customHeight="false" outlineLevel="0" collapsed="false">
      <c r="B15" s="32" t="s">
        <v>54</v>
      </c>
      <c r="C15" s="33" t="s">
        <v>81</v>
      </c>
      <c r="D15" s="34" t="s">
        <v>82</v>
      </c>
      <c r="F15" s="35"/>
    </row>
    <row r="16" customFormat="false" ht="14.5" hidden="false" customHeight="false" outlineLevel="0" collapsed="false">
      <c r="B16" s="32" t="s">
        <v>54</v>
      </c>
      <c r="C16" s="33" t="s">
        <v>83</v>
      </c>
      <c r="D16" s="34" t="s">
        <v>84</v>
      </c>
      <c r="F16" s="35"/>
    </row>
    <row r="17" customFormat="false" ht="14.5" hidden="false" customHeight="false" outlineLevel="0" collapsed="false">
      <c r="B17" s="32" t="s">
        <v>54</v>
      </c>
      <c r="C17" s="33" t="s">
        <v>85</v>
      </c>
      <c r="D17" s="34" t="s">
        <v>86</v>
      </c>
      <c r="F17" s="35"/>
    </row>
    <row r="18" customFormat="false" ht="14.5" hidden="false" customHeight="false" outlineLevel="0" collapsed="false">
      <c r="B18" s="32" t="s">
        <v>54</v>
      </c>
      <c r="C18" s="33" t="s">
        <v>87</v>
      </c>
      <c r="D18" s="34" t="s">
        <v>56</v>
      </c>
      <c r="F18" s="35"/>
    </row>
    <row r="19" customFormat="false" ht="14.5" hidden="false" customHeight="false" outlineLevel="0" collapsed="false">
      <c r="B19" s="32" t="s">
        <v>54</v>
      </c>
      <c r="C19" s="33" t="s">
        <v>88</v>
      </c>
      <c r="D19" s="34" t="s">
        <v>89</v>
      </c>
      <c r="F19" s="35"/>
    </row>
    <row r="20" customFormat="false" ht="14.5" hidden="false" customHeight="false" outlineLevel="0" collapsed="false">
      <c r="B20" s="32" t="s">
        <v>54</v>
      </c>
      <c r="C20" s="33" t="s">
        <v>90</v>
      </c>
      <c r="D20" s="34" t="s">
        <v>91</v>
      </c>
      <c r="F20" s="35"/>
    </row>
    <row r="21" customFormat="false" ht="14.5" hidden="false" customHeight="false" outlineLevel="0" collapsed="false">
      <c r="B21" s="32" t="s">
        <v>54</v>
      </c>
      <c r="C21" s="33" t="s">
        <v>92</v>
      </c>
      <c r="D21" s="34" t="s">
        <v>91</v>
      </c>
      <c r="F21" s="35"/>
    </row>
    <row r="22" customFormat="false" ht="14.5" hidden="false" customHeight="false" outlineLevel="0" collapsed="false">
      <c r="B22" s="32" t="s">
        <v>54</v>
      </c>
      <c r="C22" s="33" t="s">
        <v>93</v>
      </c>
      <c r="D22" s="34" t="s">
        <v>94</v>
      </c>
      <c r="F22" s="35"/>
    </row>
    <row r="23" customFormat="false" ht="14.5" hidden="false" customHeight="false" outlineLevel="0" collapsed="false">
      <c r="B23" s="32" t="s">
        <v>54</v>
      </c>
      <c r="C23" s="33" t="s">
        <v>95</v>
      </c>
      <c r="D23" s="34" t="s">
        <v>96</v>
      </c>
      <c r="F23" s="35"/>
    </row>
    <row r="24" customFormat="false" ht="14.5" hidden="false" customHeight="false" outlineLevel="0" collapsed="false">
      <c r="B24" s="32" t="s">
        <v>54</v>
      </c>
      <c r="C24" s="33" t="s">
        <v>97</v>
      </c>
      <c r="D24" s="34" t="s">
        <v>98</v>
      </c>
      <c r="F24" s="36"/>
    </row>
    <row r="25" customFormat="false" ht="14.5" hidden="false" customHeight="false" outlineLevel="0" collapsed="false">
      <c r="B25" s="32" t="s">
        <v>54</v>
      </c>
      <c r="C25" s="37" t="s">
        <v>99</v>
      </c>
      <c r="D25" s="34" t="s">
        <v>100</v>
      </c>
    </row>
    <row r="26" customFormat="false" ht="14.5" hidden="false" customHeight="false" outlineLevel="0" collapsed="false">
      <c r="B26" s="32" t="s">
        <v>54</v>
      </c>
      <c r="C26" s="37" t="s">
        <v>101</v>
      </c>
      <c r="D26" s="34" t="s">
        <v>94</v>
      </c>
    </row>
  </sheetData>
  <dataValidations count="1">
    <dataValidation allowBlank="true" operator="between" showDropDown="false" showErrorMessage="true" showInputMessage="false" sqref="C2:C24" type="list">
      <formula1>parametrii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7" topLeftCell="B8" activePane="bottomRight" state="frozen"/>
      <selection pane="topLeft" activeCell="A1" activeCellId="0" sqref="A1"/>
      <selection pane="topRight" activeCell="B1" activeCellId="0" sqref="B1"/>
      <selection pane="bottomLeft" activeCell="A8" activeCellId="0" sqref="A8"/>
      <selection pane="bottomRight" activeCell="D11" activeCellId="0" sqref="D11"/>
    </sheetView>
  </sheetViews>
  <sheetFormatPr defaultRowHeight="14.5" outlineLevelRow="0" outlineLevelCol="0"/>
  <cols>
    <col collapsed="false" customWidth="true" hidden="false" outlineLevel="0" max="1" min="1" style="29" width="0.98"/>
    <col collapsed="false" customWidth="true" hidden="false" outlineLevel="0" max="2" min="2" style="29" width="15.15"/>
    <col collapsed="false" customWidth="true" hidden="false" outlineLevel="0" max="3" min="3" style="29" width="17.78"/>
    <col collapsed="false" customWidth="true" hidden="false" outlineLevel="0" max="4" min="4" style="29" width="29.77"/>
    <col collapsed="false" customWidth="true" hidden="false" outlineLevel="0" max="5" min="5" style="29" width="31.95"/>
    <col collapsed="false" customWidth="true" hidden="false" outlineLevel="0" max="6" min="6" style="29" width="19.41"/>
    <col collapsed="false" customWidth="true" hidden="false" outlineLevel="0" max="7" min="7" style="29" width="20.5"/>
    <col collapsed="false" customWidth="true" hidden="false" outlineLevel="0" max="257" min="8" style="29" width="9.15"/>
    <col collapsed="false" customWidth="true" hidden="false" outlineLevel="0" max="1025" min="258" style="0" width="9.15"/>
  </cols>
  <sheetData>
    <row r="1" customFormat="false" ht="67.5" hidden="false" customHeight="true" outlineLevel="0" collapsed="false">
      <c r="B1" s="3" t="s">
        <v>51</v>
      </c>
      <c r="C1" s="3" t="s">
        <v>52</v>
      </c>
      <c r="D1" s="38" t="s">
        <v>102</v>
      </c>
      <c r="E1" s="38" t="s">
        <v>103</v>
      </c>
      <c r="F1" s="38" t="s">
        <v>104</v>
      </c>
      <c r="G1" s="38" t="s">
        <v>105</v>
      </c>
    </row>
    <row r="2" customFormat="false" ht="14.5" hidden="false" customHeight="false" outlineLevel="0" collapsed="false">
      <c r="B2" s="12" t="s">
        <v>106</v>
      </c>
      <c r="C2" s="39" t="s">
        <v>107</v>
      </c>
      <c r="D2" s="13"/>
      <c r="E2" s="13"/>
      <c r="F2" s="13"/>
      <c r="G2" s="13" t="s">
        <v>108</v>
      </c>
    </row>
    <row r="3" customFormat="false" ht="14.5" hidden="false" customHeight="false" outlineLevel="0" collapsed="false">
      <c r="B3" s="12" t="s">
        <v>106</v>
      </c>
      <c r="C3" s="40" t="s">
        <v>109</v>
      </c>
      <c r="D3" s="13"/>
      <c r="E3" s="13"/>
      <c r="F3" s="13"/>
      <c r="G3" s="13" t="s">
        <v>108</v>
      </c>
    </row>
    <row r="4" customFormat="false" ht="14.5" hidden="false" customHeight="false" outlineLevel="0" collapsed="false">
      <c r="B4" s="12" t="s">
        <v>106</v>
      </c>
      <c r="C4" s="40" t="s">
        <v>110</v>
      </c>
      <c r="D4" s="13"/>
      <c r="E4" s="13"/>
      <c r="F4" s="13"/>
      <c r="G4" s="13" t="s">
        <v>108</v>
      </c>
    </row>
    <row r="5" customFormat="false" ht="14.5" hidden="false" customHeight="false" outlineLevel="0" collapsed="false">
      <c r="B5" s="12" t="s">
        <v>106</v>
      </c>
      <c r="C5" s="40" t="s">
        <v>87</v>
      </c>
      <c r="D5" s="13"/>
      <c r="E5" s="13"/>
      <c r="F5" s="13"/>
      <c r="G5" s="13" t="s">
        <v>108</v>
      </c>
    </row>
    <row r="6" customFormat="false" ht="14.5" hidden="false" customHeight="false" outlineLevel="0" collapsed="false">
      <c r="B6" s="12" t="s">
        <v>106</v>
      </c>
      <c r="C6" s="40" t="s">
        <v>111</v>
      </c>
      <c r="D6" s="13"/>
      <c r="E6" s="13"/>
      <c r="F6" s="13"/>
      <c r="G6" s="13" t="s">
        <v>108</v>
      </c>
    </row>
    <row r="7" customFormat="false" ht="14.5" hidden="false" customHeight="false" outlineLevel="0" collapsed="false">
      <c r="B7" s="12"/>
      <c r="C7" s="40" t="s">
        <v>112</v>
      </c>
      <c r="D7" s="13"/>
      <c r="E7" s="13"/>
      <c r="F7" s="13"/>
      <c r="G7" s="13"/>
    </row>
  </sheetData>
  <dataValidations count="1">
    <dataValidation allowBlank="true" operator="between" showDropDown="false" showErrorMessage="true" showInputMessage="false" sqref="D2:G7" type="list">
      <formula1>selectare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1" topLeftCell="F107" activePane="bottomRight" state="frozen"/>
      <selection pane="topLeft" activeCell="A1" activeCellId="0" sqref="A1"/>
      <selection pane="topRight" activeCell="F1" activeCellId="0" sqref="F1"/>
      <selection pane="bottomLeft" activeCell="A107" activeCellId="0" sqref="A107"/>
      <selection pane="bottomRight" activeCell="F10" activeCellId="0" sqref="F10"/>
    </sheetView>
  </sheetViews>
  <sheetFormatPr defaultRowHeight="14.5" outlineLevelRow="0" outlineLevelCol="0"/>
  <cols>
    <col collapsed="false" customWidth="true" hidden="false" outlineLevel="0" max="1" min="1" style="29" width="1.16"/>
    <col collapsed="false" customWidth="true" hidden="false" outlineLevel="0" max="2" min="2" style="41" width="5.52"/>
    <col collapsed="false" customWidth="true" hidden="false" outlineLevel="0" max="3" min="3" style="41" width="16.41"/>
    <col collapsed="false" customWidth="true" hidden="false" outlineLevel="0" max="4" min="4" style="41" width="45.11"/>
    <col collapsed="false" customWidth="true" hidden="false" outlineLevel="0" max="5" min="5" style="41" width="36.94"/>
    <col collapsed="false" customWidth="true" hidden="false" outlineLevel="0" max="6" min="6" style="42" width="14.96"/>
    <col collapsed="false" customWidth="true" hidden="false" outlineLevel="0" max="7" min="7" style="42" width="13.97"/>
    <col collapsed="false" customWidth="true" hidden="false" outlineLevel="0" max="257" min="8" style="29" width="9.15"/>
    <col collapsed="false" customWidth="true" hidden="false" outlineLevel="0" max="1025" min="258" style="0" width="9.15"/>
  </cols>
  <sheetData>
    <row r="1" customFormat="false" ht="29" hidden="false" customHeight="false" outlineLevel="0" collapsed="false">
      <c r="B1" s="3" t="s">
        <v>113</v>
      </c>
      <c r="C1" s="3" t="s">
        <v>114</v>
      </c>
      <c r="D1" s="30" t="s">
        <v>4</v>
      </c>
      <c r="E1" s="30" t="s">
        <v>52</v>
      </c>
      <c r="F1" s="21" t="s">
        <v>115</v>
      </c>
      <c r="G1" s="21" t="s">
        <v>116</v>
      </c>
    </row>
    <row r="2" customFormat="false" ht="14.5" hidden="false" customHeight="false" outlineLevel="0" collapsed="false">
      <c r="B2" s="3" t="n">
        <f aca="false">'1-Informatii_ZAP'!C2</f>
        <v>2016</v>
      </c>
      <c r="C2" s="3" t="s">
        <v>106</v>
      </c>
      <c r="D2" s="43" t="s">
        <v>14</v>
      </c>
      <c r="E2" s="43" t="s">
        <v>55</v>
      </c>
      <c r="F2" s="44" t="n">
        <v>511</v>
      </c>
      <c r="G2" s="44" t="n">
        <v>1309</v>
      </c>
    </row>
    <row r="3" customFormat="false" ht="14.5" hidden="false" customHeight="false" outlineLevel="0" collapsed="false">
      <c r="B3" s="3" t="n">
        <f aca="false">B2</f>
        <v>2016</v>
      </c>
      <c r="C3" s="3" t="s">
        <v>106</v>
      </c>
      <c r="D3" s="43"/>
      <c r="E3" s="43" t="s">
        <v>57</v>
      </c>
      <c r="F3" s="44" t="n">
        <v>511</v>
      </c>
      <c r="G3" s="44" t="n">
        <v>1309</v>
      </c>
    </row>
    <row r="4" customFormat="false" ht="14.5" hidden="false" customHeight="false" outlineLevel="0" collapsed="false">
      <c r="B4" s="3" t="n">
        <f aca="false">B3</f>
        <v>2016</v>
      </c>
      <c r="C4" s="3" t="s">
        <v>106</v>
      </c>
      <c r="D4" s="43"/>
      <c r="E4" s="43" t="s">
        <v>59</v>
      </c>
      <c r="F4" s="44" t="n">
        <v>113</v>
      </c>
      <c r="G4" s="44" t="n">
        <v>234</v>
      </c>
    </row>
    <row r="5" customFormat="false" ht="14.5" hidden="false" customHeight="false" outlineLevel="0" collapsed="false">
      <c r="B5" s="3" t="n">
        <f aca="false">B4</f>
        <v>2016</v>
      </c>
      <c r="C5" s="3" t="s">
        <v>106</v>
      </c>
      <c r="D5" s="43"/>
      <c r="E5" s="43" t="s">
        <v>61</v>
      </c>
      <c r="F5" s="44" t="n">
        <v>208</v>
      </c>
      <c r="G5" s="44" t="n">
        <v>366</v>
      </c>
    </row>
    <row r="6" customFormat="false" ht="14.5" hidden="false" customHeight="false" outlineLevel="0" collapsed="false">
      <c r="B6" s="3" t="n">
        <f aca="false">B5</f>
        <v>2016</v>
      </c>
      <c r="C6" s="3" t="s">
        <v>106</v>
      </c>
      <c r="D6" s="43"/>
      <c r="E6" s="43" t="s">
        <v>63</v>
      </c>
      <c r="F6" s="44" t="n">
        <v>118</v>
      </c>
      <c r="G6" s="44" t="n">
        <v>956</v>
      </c>
    </row>
    <row r="7" customFormat="false" ht="14.5" hidden="false" customHeight="false" outlineLevel="0" collapsed="false">
      <c r="B7" s="3" t="n">
        <f aca="false">B6</f>
        <v>2016</v>
      </c>
      <c r="C7" s="3" t="s">
        <v>106</v>
      </c>
      <c r="D7" s="43"/>
      <c r="E7" s="43" t="s">
        <v>65</v>
      </c>
      <c r="F7" s="44" t="s">
        <v>117</v>
      </c>
      <c r="G7" s="44" t="n">
        <v>499</v>
      </c>
    </row>
    <row r="8" customFormat="false" ht="14.5" hidden="false" customHeight="false" outlineLevel="0" collapsed="false">
      <c r="B8" s="3" t="n">
        <f aca="false">B7</f>
        <v>2016</v>
      </c>
      <c r="C8" s="3" t="s">
        <v>106</v>
      </c>
      <c r="D8" s="43"/>
      <c r="E8" s="43" t="s">
        <v>67</v>
      </c>
      <c r="F8" s="44" t="n">
        <v>327</v>
      </c>
      <c r="G8" s="44" t="n">
        <v>1320</v>
      </c>
    </row>
    <row r="9" customFormat="false" ht="14.5" hidden="false" customHeight="false" outlineLevel="0" collapsed="false">
      <c r="B9" s="3" t="n">
        <f aca="false">B8</f>
        <v>2016</v>
      </c>
      <c r="C9" s="3" t="s">
        <v>106</v>
      </c>
      <c r="D9" s="43"/>
      <c r="E9" s="43" t="s">
        <v>69</v>
      </c>
      <c r="F9" s="44" t="n">
        <v>52</v>
      </c>
      <c r="G9" s="44" t="n">
        <v>57</v>
      </c>
    </row>
    <row r="10" customFormat="false" ht="14.5" hidden="false" customHeight="false" outlineLevel="0" collapsed="false">
      <c r="B10" s="3" t="n">
        <f aca="false">B9</f>
        <v>2016</v>
      </c>
      <c r="C10" s="3" t="s">
        <v>106</v>
      </c>
      <c r="D10" s="43"/>
      <c r="E10" s="43" t="s">
        <v>71</v>
      </c>
      <c r="F10" s="44" t="n">
        <v>199</v>
      </c>
      <c r="G10" s="44" t="n">
        <v>955</v>
      </c>
      <c r="H10" s="29" t="s">
        <v>118</v>
      </c>
    </row>
    <row r="11" customFormat="false" ht="14.5" hidden="false" customHeight="false" outlineLevel="0" collapsed="false">
      <c r="B11" s="3" t="n">
        <f aca="false">B10</f>
        <v>2016</v>
      </c>
      <c r="C11" s="3" t="s">
        <v>106</v>
      </c>
      <c r="D11" s="43"/>
      <c r="E11" s="43" t="s">
        <v>73</v>
      </c>
      <c r="F11" s="44" t="n">
        <v>165</v>
      </c>
      <c r="G11" s="44" t="n">
        <v>434</v>
      </c>
    </row>
    <row r="12" customFormat="false" ht="14.5" hidden="false" customHeight="false" outlineLevel="0" collapsed="false">
      <c r="B12" s="3" t="n">
        <f aca="false">B11</f>
        <v>2016</v>
      </c>
      <c r="C12" s="3" t="s">
        <v>106</v>
      </c>
      <c r="D12" s="43"/>
      <c r="E12" s="43" t="s">
        <v>75</v>
      </c>
      <c r="F12" s="44" t="n">
        <v>322</v>
      </c>
      <c r="G12" s="44" t="n">
        <v>1317</v>
      </c>
    </row>
    <row r="13" customFormat="false" ht="14.5" hidden="false" customHeight="false" outlineLevel="0" collapsed="false">
      <c r="B13" s="3" t="n">
        <f aca="false">B12</f>
        <v>2016</v>
      </c>
      <c r="C13" s="3" t="s">
        <v>106</v>
      </c>
      <c r="D13" s="43"/>
      <c r="E13" s="43" t="s">
        <v>77</v>
      </c>
      <c r="F13" s="44" t="n">
        <v>322</v>
      </c>
      <c r="G13" s="44" t="n">
        <v>1317</v>
      </c>
    </row>
    <row r="14" customFormat="false" ht="14.5" hidden="false" customHeight="false" outlineLevel="0" collapsed="false">
      <c r="B14" s="3" t="n">
        <f aca="false">B13</f>
        <v>2016</v>
      </c>
      <c r="C14" s="3" t="s">
        <v>106</v>
      </c>
      <c r="D14" s="43"/>
      <c r="E14" s="43" t="s">
        <v>79</v>
      </c>
      <c r="F14" s="44" t="n">
        <v>104</v>
      </c>
      <c r="G14" s="44" t="n">
        <v>377</v>
      </c>
    </row>
    <row r="15" customFormat="false" ht="14.5" hidden="false" customHeight="false" outlineLevel="0" collapsed="false">
      <c r="B15" s="3" t="n">
        <f aca="false">B14</f>
        <v>2016</v>
      </c>
      <c r="C15" s="3" t="s">
        <v>106</v>
      </c>
      <c r="D15" s="43"/>
      <c r="E15" s="43" t="s">
        <v>81</v>
      </c>
      <c r="F15" s="44" t="n">
        <v>52</v>
      </c>
      <c r="G15" s="44" t="n">
        <v>50</v>
      </c>
    </row>
    <row r="16" customFormat="false" ht="14.5" hidden="false" customHeight="false" outlineLevel="0" collapsed="false">
      <c r="B16" s="3" t="n">
        <f aca="false">B15</f>
        <v>2016</v>
      </c>
      <c r="C16" s="3" t="s">
        <v>106</v>
      </c>
      <c r="D16" s="43"/>
      <c r="E16" s="43" t="s">
        <v>83</v>
      </c>
      <c r="F16" s="44" t="n">
        <v>322</v>
      </c>
      <c r="G16" s="44" t="n">
        <v>1317</v>
      </c>
      <c r="H16" s="29" t="s">
        <v>119</v>
      </c>
    </row>
    <row r="17" customFormat="false" ht="14.5" hidden="false" customHeight="false" outlineLevel="0" collapsed="false">
      <c r="B17" s="3" t="n">
        <f aca="false">B16</f>
        <v>2016</v>
      </c>
      <c r="C17" s="3" t="s">
        <v>106</v>
      </c>
      <c r="D17" s="43"/>
      <c r="E17" s="43" t="s">
        <v>85</v>
      </c>
      <c r="F17" s="44" t="n">
        <v>52</v>
      </c>
      <c r="G17" s="44" t="n">
        <v>50</v>
      </c>
    </row>
    <row r="18" customFormat="false" ht="14.5" hidden="false" customHeight="false" outlineLevel="0" collapsed="false">
      <c r="B18" s="3" t="n">
        <f aca="false">B17</f>
        <v>2016</v>
      </c>
      <c r="C18" s="3" t="s">
        <v>106</v>
      </c>
      <c r="D18" s="43"/>
      <c r="E18" s="43" t="s">
        <v>87</v>
      </c>
      <c r="F18" s="44" t="n">
        <v>412</v>
      </c>
      <c r="G18" s="44" t="n">
        <v>1300</v>
      </c>
    </row>
    <row r="19" customFormat="false" ht="14.5" hidden="false" customHeight="false" outlineLevel="0" collapsed="false">
      <c r="B19" s="3" t="n">
        <f aca="false">B18</f>
        <v>2016</v>
      </c>
      <c r="C19" s="3" t="s">
        <v>106</v>
      </c>
      <c r="D19" s="43"/>
      <c r="E19" s="43" t="s">
        <v>88</v>
      </c>
      <c r="F19" s="44" t="n">
        <v>322</v>
      </c>
      <c r="G19" s="44" t="n">
        <v>1317</v>
      </c>
    </row>
    <row r="20" customFormat="false" ht="14.5" hidden="false" customHeight="false" outlineLevel="0" collapsed="false">
      <c r="B20" s="3" t="n">
        <f aca="false">B19</f>
        <v>2016</v>
      </c>
      <c r="C20" s="3" t="s">
        <v>106</v>
      </c>
      <c r="D20" s="43"/>
      <c r="E20" s="43" t="s">
        <v>90</v>
      </c>
      <c r="F20" s="44" t="n">
        <v>322</v>
      </c>
      <c r="G20" s="44" t="n">
        <v>1317</v>
      </c>
    </row>
    <row r="21" customFormat="false" ht="14.5" hidden="false" customHeight="false" outlineLevel="0" collapsed="false">
      <c r="B21" s="3" t="n">
        <f aca="false">B20</f>
        <v>2016</v>
      </c>
      <c r="C21" s="3" t="s">
        <v>106</v>
      </c>
      <c r="D21" s="43"/>
      <c r="E21" s="43" t="s">
        <v>92</v>
      </c>
      <c r="F21" s="44" t="n">
        <v>322</v>
      </c>
      <c r="G21" s="44" t="n">
        <v>1317</v>
      </c>
    </row>
    <row r="22" customFormat="false" ht="14.5" hidden="false" customHeight="false" outlineLevel="0" collapsed="false">
      <c r="B22" s="3" t="n">
        <f aca="false">B21</f>
        <v>2016</v>
      </c>
      <c r="C22" s="3" t="s">
        <v>106</v>
      </c>
      <c r="D22" s="43"/>
      <c r="E22" s="43" t="s">
        <v>93</v>
      </c>
      <c r="F22" s="44" t="n">
        <v>113</v>
      </c>
      <c r="G22" s="44" t="n">
        <v>161</v>
      </c>
    </row>
    <row r="23" customFormat="false" ht="14.5" hidden="false" customHeight="false" outlineLevel="0" collapsed="false">
      <c r="B23" s="3" t="n">
        <f aca="false">B22</f>
        <v>2016</v>
      </c>
      <c r="C23" s="3" t="s">
        <v>106</v>
      </c>
      <c r="D23" s="43"/>
      <c r="E23" s="43" t="s">
        <v>95</v>
      </c>
      <c r="F23" s="44" t="n">
        <v>322</v>
      </c>
      <c r="G23" s="44" t="n">
        <v>1317</v>
      </c>
    </row>
    <row r="24" customFormat="false" ht="14.5" hidden="false" customHeight="false" outlineLevel="0" collapsed="false">
      <c r="B24" s="3" t="n">
        <f aca="false">B23</f>
        <v>2016</v>
      </c>
      <c r="C24" s="3" t="s">
        <v>106</v>
      </c>
      <c r="D24" s="43"/>
      <c r="E24" s="43" t="s">
        <v>97</v>
      </c>
      <c r="F24" s="44" t="n">
        <v>104</v>
      </c>
      <c r="G24" s="44" t="n">
        <v>57</v>
      </c>
    </row>
    <row r="25" customFormat="false" ht="14.5" hidden="false" customHeight="false" outlineLevel="0" collapsed="false">
      <c r="B25" s="3" t="n">
        <f aca="false">B24</f>
        <v>2016</v>
      </c>
      <c r="C25" s="3" t="s">
        <v>106</v>
      </c>
      <c r="D25" s="43" t="s">
        <v>16</v>
      </c>
      <c r="E25" s="43" t="s">
        <v>55</v>
      </c>
      <c r="F25" s="44" t="n">
        <v>185</v>
      </c>
      <c r="G25" s="44" t="n">
        <v>177</v>
      </c>
    </row>
    <row r="26" customFormat="false" ht="14.5" hidden="false" customHeight="false" outlineLevel="0" collapsed="false">
      <c r="B26" s="3" t="n">
        <f aca="false">B25</f>
        <v>2016</v>
      </c>
      <c r="C26" s="3" t="s">
        <v>106</v>
      </c>
      <c r="D26" s="43"/>
      <c r="E26" s="43" t="s">
        <v>57</v>
      </c>
      <c r="F26" s="44" t="n">
        <v>185</v>
      </c>
      <c r="G26" s="44" t="n">
        <v>177</v>
      </c>
    </row>
    <row r="27" customFormat="false" ht="14.5" hidden="false" customHeight="false" outlineLevel="0" collapsed="false">
      <c r="B27" s="3" t="n">
        <f aca="false">B26</f>
        <v>2016</v>
      </c>
      <c r="C27" s="3" t="s">
        <v>106</v>
      </c>
      <c r="D27" s="43"/>
      <c r="E27" s="43" t="s">
        <v>59</v>
      </c>
      <c r="F27" s="44" t="n">
        <v>31</v>
      </c>
      <c r="G27" s="44" t="n">
        <v>35</v>
      </c>
    </row>
    <row r="28" customFormat="false" ht="14.5" hidden="false" customHeight="false" outlineLevel="0" collapsed="false">
      <c r="B28" s="3" t="n">
        <f aca="false">B27</f>
        <v>2016</v>
      </c>
      <c r="C28" s="3" t="s">
        <v>106</v>
      </c>
      <c r="D28" s="43"/>
      <c r="E28" s="43" t="s">
        <v>61</v>
      </c>
      <c r="F28" s="44" t="n">
        <v>52</v>
      </c>
      <c r="G28" s="44" t="n">
        <v>101</v>
      </c>
    </row>
    <row r="29" customFormat="false" ht="14.5" hidden="false" customHeight="false" outlineLevel="0" collapsed="false">
      <c r="B29" s="3" t="n">
        <f aca="false">B28</f>
        <v>2016</v>
      </c>
      <c r="C29" s="3" t="s">
        <v>106</v>
      </c>
      <c r="D29" s="43"/>
      <c r="E29" s="43" t="s">
        <v>63</v>
      </c>
      <c r="F29" s="44" t="n">
        <v>55</v>
      </c>
      <c r="G29" s="44" t="n">
        <v>53</v>
      </c>
    </row>
    <row r="30" customFormat="false" ht="14.5" hidden="false" customHeight="false" outlineLevel="0" collapsed="false">
      <c r="B30" s="3" t="n">
        <f aca="false">B29</f>
        <v>2016</v>
      </c>
      <c r="C30" s="3" t="s">
        <v>106</v>
      </c>
      <c r="D30" s="43"/>
      <c r="E30" s="43" t="s">
        <v>65</v>
      </c>
      <c r="F30" s="44" t="s">
        <v>117</v>
      </c>
      <c r="G30" s="44" t="n">
        <v>62</v>
      </c>
    </row>
    <row r="31" customFormat="false" ht="14.5" hidden="false" customHeight="false" outlineLevel="0" collapsed="false">
      <c r="B31" s="3" t="n">
        <f aca="false">B30</f>
        <v>2016</v>
      </c>
      <c r="C31" s="3" t="s">
        <v>106</v>
      </c>
      <c r="D31" s="43"/>
      <c r="E31" s="43" t="s">
        <v>67</v>
      </c>
      <c r="F31" s="44" t="n">
        <v>108</v>
      </c>
      <c r="G31" s="44" t="n">
        <v>155</v>
      </c>
    </row>
    <row r="32" customFormat="false" ht="14.5" hidden="false" customHeight="false" outlineLevel="0" collapsed="false">
      <c r="B32" s="3" t="n">
        <f aca="false">B31</f>
        <v>2016</v>
      </c>
      <c r="C32" s="3" t="s">
        <v>106</v>
      </c>
      <c r="D32" s="43"/>
      <c r="E32" s="43" t="s">
        <v>69</v>
      </c>
      <c r="F32" s="44" t="n">
        <v>24</v>
      </c>
      <c r="G32" s="44" t="n">
        <v>39</v>
      </c>
    </row>
    <row r="33" customFormat="false" ht="14.5" hidden="false" customHeight="false" outlineLevel="0" collapsed="false">
      <c r="B33" s="3" t="n">
        <f aca="false">B32</f>
        <v>2016</v>
      </c>
      <c r="C33" s="3" t="s">
        <v>106</v>
      </c>
      <c r="D33" s="43"/>
      <c r="E33" s="43" t="s">
        <v>71</v>
      </c>
      <c r="F33" s="44" t="n">
        <v>81</v>
      </c>
      <c r="G33" s="44" t="n">
        <v>106</v>
      </c>
    </row>
    <row r="34" customFormat="false" ht="14.5" hidden="false" customHeight="false" outlineLevel="0" collapsed="false">
      <c r="B34" s="3" t="n">
        <f aca="false">B33</f>
        <v>2016</v>
      </c>
      <c r="C34" s="3" t="s">
        <v>106</v>
      </c>
      <c r="D34" s="43"/>
      <c r="E34" s="43" t="s">
        <v>73</v>
      </c>
      <c r="F34" s="44" t="n">
        <v>111</v>
      </c>
      <c r="G34" s="44" t="n">
        <v>160</v>
      </c>
    </row>
    <row r="35" customFormat="false" ht="14.5" hidden="false" customHeight="false" outlineLevel="0" collapsed="false">
      <c r="B35" s="3" t="n">
        <f aca="false">B34</f>
        <v>2016</v>
      </c>
      <c r="C35" s="3" t="s">
        <v>106</v>
      </c>
      <c r="D35" s="43"/>
      <c r="E35" s="43" t="s">
        <v>75</v>
      </c>
      <c r="F35" s="44" t="n">
        <v>104</v>
      </c>
      <c r="G35" s="44" t="n">
        <v>152</v>
      </c>
    </row>
    <row r="36" customFormat="false" ht="14.5" hidden="false" customHeight="false" outlineLevel="0" collapsed="false">
      <c r="B36" s="3" t="n">
        <f aca="false">B35</f>
        <v>2016</v>
      </c>
      <c r="C36" s="3" t="s">
        <v>106</v>
      </c>
      <c r="D36" s="43"/>
      <c r="E36" s="43" t="s">
        <v>77</v>
      </c>
      <c r="F36" s="44" t="n">
        <v>104</v>
      </c>
      <c r="G36" s="44" t="n">
        <v>152</v>
      </c>
    </row>
    <row r="37" customFormat="false" ht="14.5" hidden="false" customHeight="false" outlineLevel="0" collapsed="false">
      <c r="B37" s="3" t="n">
        <f aca="false">B36</f>
        <v>2016</v>
      </c>
      <c r="C37" s="3" t="s">
        <v>106</v>
      </c>
      <c r="D37" s="43"/>
      <c r="E37" s="43" t="s">
        <v>79</v>
      </c>
      <c r="F37" s="44" t="n">
        <v>104</v>
      </c>
      <c r="G37" s="44" t="n">
        <v>149</v>
      </c>
    </row>
    <row r="38" customFormat="false" ht="14.5" hidden="false" customHeight="false" outlineLevel="0" collapsed="false">
      <c r="B38" s="3" t="n">
        <f aca="false">B37</f>
        <v>2016</v>
      </c>
      <c r="C38" s="3" t="s">
        <v>106</v>
      </c>
      <c r="D38" s="43"/>
      <c r="E38" s="43" t="s">
        <v>81</v>
      </c>
      <c r="F38" s="44" t="n">
        <v>12</v>
      </c>
      <c r="G38" s="44" t="n">
        <v>39</v>
      </c>
    </row>
    <row r="39" customFormat="false" ht="14.5" hidden="false" customHeight="false" outlineLevel="0" collapsed="false">
      <c r="B39" s="3" t="n">
        <f aca="false">B38</f>
        <v>2016</v>
      </c>
      <c r="C39" s="3" t="s">
        <v>106</v>
      </c>
      <c r="D39" s="43"/>
      <c r="E39" s="43" t="s">
        <v>83</v>
      </c>
      <c r="F39" s="44" t="n">
        <v>104</v>
      </c>
      <c r="G39" s="44" t="n">
        <v>152</v>
      </c>
      <c r="H39" s="29" t="s">
        <v>119</v>
      </c>
    </row>
    <row r="40" customFormat="false" ht="14.5" hidden="false" customHeight="false" outlineLevel="0" collapsed="false">
      <c r="B40" s="3" t="n">
        <f aca="false">B39</f>
        <v>2016</v>
      </c>
      <c r="C40" s="3" t="s">
        <v>106</v>
      </c>
      <c r="D40" s="43"/>
      <c r="E40" s="43" t="s">
        <v>85</v>
      </c>
      <c r="F40" s="44" t="n">
        <v>24</v>
      </c>
      <c r="G40" s="44" t="n">
        <v>39</v>
      </c>
    </row>
    <row r="41" customFormat="false" ht="14.5" hidden="false" customHeight="false" outlineLevel="0" collapsed="false">
      <c r="B41" s="3" t="n">
        <f aca="false">B40</f>
        <v>2016</v>
      </c>
      <c r="C41" s="3" t="s">
        <v>106</v>
      </c>
      <c r="D41" s="43"/>
      <c r="E41" s="43" t="s">
        <v>87</v>
      </c>
      <c r="F41" s="44" t="n">
        <v>137</v>
      </c>
      <c r="G41" s="44" t="n">
        <v>174</v>
      </c>
    </row>
    <row r="42" customFormat="false" ht="14.5" hidden="false" customHeight="false" outlineLevel="0" collapsed="false">
      <c r="B42" s="3" t="n">
        <f aca="false">B41</f>
        <v>2016</v>
      </c>
      <c r="C42" s="3" t="s">
        <v>106</v>
      </c>
      <c r="D42" s="43"/>
      <c r="E42" s="43" t="s">
        <v>88</v>
      </c>
      <c r="F42" s="44" t="n">
        <v>104</v>
      </c>
      <c r="G42" s="44" t="n">
        <v>152</v>
      </c>
    </row>
    <row r="43" customFormat="false" ht="14.5" hidden="false" customHeight="false" outlineLevel="0" collapsed="false">
      <c r="B43" s="3" t="n">
        <f aca="false">B42</f>
        <v>2016</v>
      </c>
      <c r="C43" s="3" t="s">
        <v>106</v>
      </c>
      <c r="D43" s="43"/>
      <c r="E43" s="43" t="s">
        <v>90</v>
      </c>
      <c r="F43" s="44" t="n">
        <v>36</v>
      </c>
      <c r="G43" s="44" t="n">
        <v>152</v>
      </c>
    </row>
    <row r="44" customFormat="false" ht="14.5" hidden="false" customHeight="false" outlineLevel="0" collapsed="false">
      <c r="B44" s="3" t="n">
        <f aca="false">B43</f>
        <v>2016</v>
      </c>
      <c r="C44" s="3" t="s">
        <v>106</v>
      </c>
      <c r="D44" s="43"/>
      <c r="E44" s="43" t="s">
        <v>92</v>
      </c>
      <c r="F44" s="44" t="n">
        <v>36</v>
      </c>
      <c r="G44" s="44" t="n">
        <v>152</v>
      </c>
    </row>
    <row r="45" customFormat="false" ht="14.5" hidden="false" customHeight="false" outlineLevel="0" collapsed="false">
      <c r="B45" s="3" t="n">
        <f aca="false">B44</f>
        <v>2016</v>
      </c>
      <c r="C45" s="3" t="s">
        <v>106</v>
      </c>
      <c r="D45" s="43"/>
      <c r="E45" s="43" t="s">
        <v>93</v>
      </c>
      <c r="F45" s="44" t="n">
        <v>59</v>
      </c>
      <c r="G45" s="44" t="n">
        <v>59</v>
      </c>
    </row>
    <row r="46" customFormat="false" ht="14.5" hidden="false" customHeight="false" outlineLevel="0" collapsed="false">
      <c r="B46" s="3" t="n">
        <f aca="false">B45</f>
        <v>2016</v>
      </c>
      <c r="C46" s="3" t="s">
        <v>106</v>
      </c>
      <c r="D46" s="43"/>
      <c r="E46" s="43" t="s">
        <v>95</v>
      </c>
      <c r="F46" s="44" t="n">
        <v>104</v>
      </c>
      <c r="G46" s="44" t="n">
        <v>152</v>
      </c>
    </row>
    <row r="47" customFormat="false" ht="14.5" hidden="false" customHeight="false" outlineLevel="0" collapsed="false">
      <c r="B47" s="3" t="n">
        <f aca="false">B46</f>
        <v>2016</v>
      </c>
      <c r="C47" s="3" t="s">
        <v>106</v>
      </c>
      <c r="D47" s="43"/>
      <c r="E47" s="43" t="s">
        <v>97</v>
      </c>
      <c r="F47" s="44" t="n">
        <v>24</v>
      </c>
      <c r="G47" s="44" t="n">
        <v>39</v>
      </c>
    </row>
    <row r="48" customFormat="false" ht="14.5" hidden="false" customHeight="false" outlineLevel="0" collapsed="false">
      <c r="B48" s="3" t="n">
        <f aca="false">B47</f>
        <v>2016</v>
      </c>
      <c r="C48" s="3" t="s">
        <v>106</v>
      </c>
      <c r="D48" s="43" t="s">
        <v>18</v>
      </c>
      <c r="E48" s="43" t="s">
        <v>55</v>
      </c>
      <c r="F48" s="44" t="n">
        <v>82</v>
      </c>
      <c r="G48" s="44" t="n">
        <v>90</v>
      </c>
    </row>
    <row r="49" customFormat="false" ht="14.5" hidden="false" customHeight="false" outlineLevel="0" collapsed="false">
      <c r="B49" s="3" t="n">
        <f aca="false">B48</f>
        <v>2016</v>
      </c>
      <c r="C49" s="3" t="s">
        <v>106</v>
      </c>
      <c r="D49" s="43"/>
      <c r="E49" s="43" t="s">
        <v>57</v>
      </c>
      <c r="F49" s="44" t="n">
        <v>82</v>
      </c>
      <c r="G49" s="44" t="n">
        <v>90</v>
      </c>
    </row>
    <row r="50" customFormat="false" ht="14.5" hidden="false" customHeight="false" outlineLevel="0" collapsed="false">
      <c r="B50" s="3" t="n">
        <f aca="false">B49</f>
        <v>2016</v>
      </c>
      <c r="C50" s="3" t="s">
        <v>106</v>
      </c>
      <c r="D50" s="43"/>
      <c r="E50" s="43" t="s">
        <v>59</v>
      </c>
      <c r="F50" s="44" t="n">
        <v>29</v>
      </c>
      <c r="G50" s="44" t="n">
        <v>30</v>
      </c>
    </row>
    <row r="51" customFormat="false" ht="14.5" hidden="false" customHeight="false" outlineLevel="0" collapsed="false">
      <c r="B51" s="3" t="n">
        <f aca="false">B50</f>
        <v>2016</v>
      </c>
      <c r="C51" s="3" t="s">
        <v>106</v>
      </c>
      <c r="D51" s="43"/>
      <c r="E51" s="43" t="s">
        <v>61</v>
      </c>
      <c r="F51" s="44" t="n">
        <v>24</v>
      </c>
      <c r="G51" s="44" t="n">
        <v>27</v>
      </c>
    </row>
    <row r="52" customFormat="false" ht="14.5" hidden="false" customHeight="false" outlineLevel="0" collapsed="false">
      <c r="B52" s="3" t="n">
        <f aca="false">B51</f>
        <v>2016</v>
      </c>
      <c r="C52" s="3" t="s">
        <v>106</v>
      </c>
      <c r="D52" s="43"/>
      <c r="E52" s="43" t="s">
        <v>63</v>
      </c>
      <c r="F52" s="44" t="n">
        <v>26</v>
      </c>
      <c r="G52" s="44" t="n">
        <v>53</v>
      </c>
    </row>
    <row r="53" customFormat="false" ht="14.5" hidden="false" customHeight="false" outlineLevel="0" collapsed="false">
      <c r="B53" s="3" t="n">
        <f aca="false">B52</f>
        <v>2016</v>
      </c>
      <c r="C53" s="3" t="s">
        <v>106</v>
      </c>
      <c r="D53" s="43"/>
      <c r="E53" s="43" t="s">
        <v>65</v>
      </c>
      <c r="F53" s="44" t="s">
        <v>117</v>
      </c>
      <c r="G53" s="44" t="n">
        <v>6</v>
      </c>
    </row>
    <row r="54" customFormat="false" ht="14.5" hidden="false" customHeight="false" outlineLevel="0" collapsed="false">
      <c r="B54" s="3" t="n">
        <f aca="false">B53</f>
        <v>2016</v>
      </c>
      <c r="C54" s="3" t="s">
        <v>106</v>
      </c>
      <c r="D54" s="43"/>
      <c r="E54" s="43" t="s">
        <v>67</v>
      </c>
      <c r="F54" s="44" t="n">
        <v>48</v>
      </c>
      <c r="G54" s="44" t="n">
        <v>79</v>
      </c>
    </row>
    <row r="55" customFormat="false" ht="14.5" hidden="false" customHeight="false" outlineLevel="0" collapsed="false">
      <c r="B55" s="3" t="n">
        <f aca="false">B54</f>
        <v>2016</v>
      </c>
      <c r="C55" s="3" t="s">
        <v>106</v>
      </c>
      <c r="D55" s="43"/>
      <c r="E55" s="43" t="s">
        <v>69</v>
      </c>
      <c r="F55" s="44" t="n">
        <v>36</v>
      </c>
      <c r="G55" s="44" t="n">
        <v>36</v>
      </c>
    </row>
    <row r="56" customFormat="false" ht="14.5" hidden="false" customHeight="false" outlineLevel="0" collapsed="false">
      <c r="B56" s="3" t="n">
        <f aca="false">B55</f>
        <v>2016</v>
      </c>
      <c r="C56" s="3" t="s">
        <v>106</v>
      </c>
      <c r="D56" s="43"/>
      <c r="E56" s="43" t="s">
        <v>71</v>
      </c>
      <c r="F56" s="44" t="n">
        <v>31</v>
      </c>
      <c r="G56" s="44" t="n">
        <v>54</v>
      </c>
    </row>
    <row r="57" customFormat="false" ht="14.5" hidden="false" customHeight="false" outlineLevel="0" collapsed="false">
      <c r="B57" s="3" t="n">
        <f aca="false">B56</f>
        <v>2016</v>
      </c>
      <c r="C57" s="3" t="s">
        <v>106</v>
      </c>
      <c r="D57" s="43"/>
      <c r="E57" s="43" t="s">
        <v>73</v>
      </c>
      <c r="F57" s="44" t="n">
        <v>53</v>
      </c>
      <c r="G57" s="44" t="n">
        <v>83</v>
      </c>
    </row>
    <row r="58" customFormat="false" ht="14.5" hidden="false" customHeight="false" outlineLevel="0" collapsed="false">
      <c r="B58" s="3" t="n">
        <f aca="false">B57</f>
        <v>2016</v>
      </c>
      <c r="C58" s="3" t="s">
        <v>106</v>
      </c>
      <c r="D58" s="43"/>
      <c r="E58" s="43" t="s">
        <v>75</v>
      </c>
      <c r="F58" s="44" t="n">
        <v>48</v>
      </c>
      <c r="G58" s="44" t="n">
        <v>78</v>
      </c>
    </row>
    <row r="59" customFormat="false" ht="14.5" hidden="false" customHeight="false" outlineLevel="0" collapsed="false">
      <c r="B59" s="3" t="n">
        <f aca="false">B58</f>
        <v>2016</v>
      </c>
      <c r="C59" s="3" t="s">
        <v>106</v>
      </c>
      <c r="D59" s="43"/>
      <c r="E59" s="43" t="s">
        <v>77</v>
      </c>
      <c r="F59" s="44" t="n">
        <v>48</v>
      </c>
      <c r="G59" s="44" t="n">
        <v>78</v>
      </c>
    </row>
    <row r="60" customFormat="false" ht="14.5" hidden="false" customHeight="false" outlineLevel="0" collapsed="false">
      <c r="B60" s="3" t="n">
        <f aca="false">B59</f>
        <v>2016</v>
      </c>
      <c r="C60" s="3" t="s">
        <v>106</v>
      </c>
      <c r="D60" s="43"/>
      <c r="E60" s="43" t="s">
        <v>79</v>
      </c>
      <c r="F60" s="44" t="n">
        <v>48</v>
      </c>
      <c r="G60" s="44" t="n">
        <v>75</v>
      </c>
    </row>
    <row r="61" customFormat="false" ht="14.5" hidden="false" customHeight="false" outlineLevel="0" collapsed="false">
      <c r="B61" s="3" t="n">
        <f aca="false">B60</f>
        <v>2016</v>
      </c>
      <c r="C61" s="3" t="s">
        <v>106</v>
      </c>
      <c r="D61" s="43"/>
      <c r="E61" s="43" t="s">
        <v>81</v>
      </c>
      <c r="F61" s="44" t="n">
        <v>12</v>
      </c>
      <c r="G61" s="44" t="n">
        <v>36</v>
      </c>
    </row>
    <row r="62" customFormat="false" ht="14.5" hidden="false" customHeight="false" outlineLevel="0" collapsed="false">
      <c r="B62" s="3" t="n">
        <f aca="false">B61</f>
        <v>2016</v>
      </c>
      <c r="C62" s="3" t="s">
        <v>106</v>
      </c>
      <c r="D62" s="43"/>
      <c r="E62" s="43" t="s">
        <v>83</v>
      </c>
      <c r="F62" s="44" t="n">
        <v>48</v>
      </c>
      <c r="G62" s="44" t="n">
        <v>78</v>
      </c>
      <c r="H62" s="29" t="s">
        <v>119</v>
      </c>
    </row>
    <row r="63" customFormat="false" ht="14.5" hidden="false" customHeight="false" outlineLevel="0" collapsed="false">
      <c r="B63" s="3" t="n">
        <f aca="false">B62</f>
        <v>2016</v>
      </c>
      <c r="C63" s="3" t="s">
        <v>106</v>
      </c>
      <c r="D63" s="43"/>
      <c r="E63" s="43" t="s">
        <v>85</v>
      </c>
      <c r="F63" s="44" t="n">
        <v>24</v>
      </c>
      <c r="G63" s="44" t="n">
        <v>36</v>
      </c>
    </row>
    <row r="64" customFormat="false" ht="14.5" hidden="false" customHeight="false" outlineLevel="0" collapsed="false">
      <c r="B64" s="3" t="n">
        <f aca="false">B63</f>
        <v>2016</v>
      </c>
      <c r="C64" s="3" t="s">
        <v>106</v>
      </c>
      <c r="D64" s="43"/>
      <c r="E64" s="43" t="s">
        <v>87</v>
      </c>
      <c r="F64" s="44" t="n">
        <v>58</v>
      </c>
      <c r="G64" s="44" t="n">
        <v>87</v>
      </c>
    </row>
    <row r="65" customFormat="false" ht="14.5" hidden="false" customHeight="false" outlineLevel="0" collapsed="false">
      <c r="B65" s="3" t="n">
        <f aca="false">B64</f>
        <v>2016</v>
      </c>
      <c r="C65" s="3" t="s">
        <v>106</v>
      </c>
      <c r="D65" s="43"/>
      <c r="E65" s="43" t="s">
        <v>88</v>
      </c>
      <c r="F65" s="44" t="n">
        <v>48</v>
      </c>
      <c r="G65" s="44" t="n">
        <v>78</v>
      </c>
    </row>
    <row r="66" customFormat="false" ht="14.5" hidden="false" customHeight="false" outlineLevel="0" collapsed="false">
      <c r="B66" s="3" t="n">
        <f aca="false">B65</f>
        <v>2016</v>
      </c>
      <c r="C66" s="3" t="s">
        <v>106</v>
      </c>
      <c r="D66" s="43"/>
      <c r="E66" s="43" t="s">
        <v>90</v>
      </c>
      <c r="F66" s="44" t="n">
        <v>18</v>
      </c>
      <c r="G66" s="44" t="n">
        <v>78</v>
      </c>
    </row>
    <row r="67" customFormat="false" ht="14.5" hidden="false" customHeight="false" outlineLevel="0" collapsed="false">
      <c r="B67" s="3" t="n">
        <f aca="false">B66</f>
        <v>2016</v>
      </c>
      <c r="C67" s="3" t="s">
        <v>106</v>
      </c>
      <c r="D67" s="43"/>
      <c r="E67" s="43" t="s">
        <v>92</v>
      </c>
      <c r="F67" s="44" t="n">
        <v>18</v>
      </c>
      <c r="G67" s="44" t="n">
        <v>78</v>
      </c>
    </row>
    <row r="68" customFormat="false" ht="14.5" hidden="false" customHeight="false" outlineLevel="0" collapsed="false">
      <c r="B68" s="3" t="n">
        <f aca="false">B67</f>
        <v>2016</v>
      </c>
      <c r="C68" s="3" t="s">
        <v>106</v>
      </c>
      <c r="D68" s="43"/>
      <c r="E68" s="43" t="s">
        <v>93</v>
      </c>
      <c r="F68" s="44" t="n">
        <v>29</v>
      </c>
      <c r="G68" s="44" t="n">
        <v>31</v>
      </c>
    </row>
    <row r="69" customFormat="false" ht="14.5" hidden="false" customHeight="false" outlineLevel="0" collapsed="false">
      <c r="B69" s="3" t="n">
        <f aca="false">B68</f>
        <v>2016</v>
      </c>
      <c r="C69" s="3" t="s">
        <v>106</v>
      </c>
      <c r="D69" s="43"/>
      <c r="E69" s="43" t="s">
        <v>95</v>
      </c>
      <c r="F69" s="44" t="n">
        <v>48</v>
      </c>
      <c r="G69" s="44" t="n">
        <v>78</v>
      </c>
    </row>
    <row r="70" customFormat="false" ht="14.5" hidden="false" customHeight="false" outlineLevel="0" collapsed="false">
      <c r="B70" s="3" t="n">
        <f aca="false">B69</f>
        <v>2016</v>
      </c>
      <c r="C70" s="3" t="s">
        <v>106</v>
      </c>
      <c r="D70" s="43"/>
      <c r="E70" s="43" t="s">
        <v>97</v>
      </c>
      <c r="F70" s="44" t="n">
        <v>24</v>
      </c>
      <c r="G70" s="44" t="n">
        <v>36</v>
      </c>
    </row>
    <row r="71" customFormat="false" ht="14.5" hidden="false" customHeight="false" outlineLevel="0" collapsed="false">
      <c r="B71" s="3" t="n">
        <f aca="false">B70</f>
        <v>2016</v>
      </c>
      <c r="C71" s="3" t="s">
        <v>106</v>
      </c>
      <c r="D71" s="43" t="s">
        <v>20</v>
      </c>
      <c r="E71" s="43" t="s">
        <v>55</v>
      </c>
      <c r="F71" s="44" t="n">
        <v>89</v>
      </c>
      <c r="G71" s="44" t="n">
        <v>89</v>
      </c>
    </row>
    <row r="72" customFormat="false" ht="14.5" hidden="false" customHeight="false" outlineLevel="0" collapsed="false">
      <c r="B72" s="3" t="n">
        <f aca="false">B71</f>
        <v>2016</v>
      </c>
      <c r="C72" s="3" t="s">
        <v>106</v>
      </c>
      <c r="D72" s="43"/>
      <c r="E72" s="43" t="s">
        <v>57</v>
      </c>
      <c r="F72" s="44" t="n">
        <v>89</v>
      </c>
      <c r="G72" s="44" t="n">
        <v>89</v>
      </c>
    </row>
    <row r="73" customFormat="false" ht="14.5" hidden="false" customHeight="false" outlineLevel="0" collapsed="false">
      <c r="B73" s="3" t="n">
        <f aca="false">B72</f>
        <v>2016</v>
      </c>
      <c r="C73" s="3" t="s">
        <v>106</v>
      </c>
      <c r="D73" s="43"/>
      <c r="E73" s="43" t="s">
        <v>59</v>
      </c>
      <c r="F73" s="44" t="n">
        <v>29</v>
      </c>
      <c r="G73" s="44" t="n">
        <v>33</v>
      </c>
    </row>
    <row r="74" customFormat="false" ht="14.5" hidden="false" customHeight="false" outlineLevel="0" collapsed="false">
      <c r="B74" s="3" t="n">
        <f aca="false">B73</f>
        <v>2016</v>
      </c>
      <c r="C74" s="3" t="s">
        <v>106</v>
      </c>
      <c r="D74" s="43"/>
      <c r="E74" s="43" t="s">
        <v>61</v>
      </c>
      <c r="F74" s="44" t="n">
        <v>24</v>
      </c>
      <c r="G74" s="44" t="n">
        <v>26</v>
      </c>
    </row>
    <row r="75" customFormat="false" ht="14.5" hidden="false" customHeight="false" outlineLevel="0" collapsed="false">
      <c r="B75" s="3" t="n">
        <f aca="false">B74</f>
        <v>2016</v>
      </c>
      <c r="C75" s="3" t="s">
        <v>106</v>
      </c>
      <c r="D75" s="43"/>
      <c r="E75" s="43" t="s">
        <v>63</v>
      </c>
      <c r="F75" s="44" t="n">
        <v>26</v>
      </c>
      <c r="G75" s="44" t="n">
        <v>54</v>
      </c>
    </row>
    <row r="76" customFormat="false" ht="14.5" hidden="false" customHeight="false" outlineLevel="0" collapsed="false">
      <c r="B76" s="3" t="n">
        <f aca="false">B75</f>
        <v>2016</v>
      </c>
      <c r="C76" s="3" t="s">
        <v>106</v>
      </c>
      <c r="D76" s="43"/>
      <c r="E76" s="43" t="s">
        <v>65</v>
      </c>
      <c r="F76" s="44" t="s">
        <v>117</v>
      </c>
      <c r="G76" s="44" t="n">
        <v>33</v>
      </c>
    </row>
    <row r="77" customFormat="false" ht="14.5" hidden="false" customHeight="false" outlineLevel="0" collapsed="false">
      <c r="B77" s="3" t="n">
        <f aca="false">B76</f>
        <v>2016</v>
      </c>
      <c r="C77" s="3" t="s">
        <v>106</v>
      </c>
      <c r="D77" s="43"/>
      <c r="E77" s="43" t="s">
        <v>67</v>
      </c>
      <c r="F77" s="44" t="n">
        <v>51</v>
      </c>
      <c r="G77" s="44" t="n">
        <v>82</v>
      </c>
    </row>
    <row r="78" customFormat="false" ht="14.5" hidden="false" customHeight="false" outlineLevel="0" collapsed="false">
      <c r="B78" s="3" t="n">
        <f aca="false">B77</f>
        <v>2016</v>
      </c>
      <c r="C78" s="3" t="s">
        <v>106</v>
      </c>
      <c r="D78" s="43"/>
      <c r="E78" s="43" t="s">
        <v>69</v>
      </c>
      <c r="F78" s="44" t="n">
        <v>36</v>
      </c>
      <c r="G78" s="44" t="n">
        <v>36</v>
      </c>
    </row>
    <row r="79" customFormat="false" ht="14.5" hidden="false" customHeight="false" outlineLevel="0" collapsed="false">
      <c r="B79" s="3" t="n">
        <f aca="false">B78</f>
        <v>2016</v>
      </c>
      <c r="C79" s="3" t="s">
        <v>106</v>
      </c>
      <c r="D79" s="43"/>
      <c r="E79" s="43" t="s">
        <v>71</v>
      </c>
      <c r="F79" s="44" t="n">
        <v>38</v>
      </c>
      <c r="G79" s="44" t="n">
        <v>57</v>
      </c>
    </row>
    <row r="80" customFormat="false" ht="14.5" hidden="false" customHeight="false" outlineLevel="0" collapsed="false">
      <c r="B80" s="3" t="n">
        <f aca="false">B79</f>
        <v>2016</v>
      </c>
      <c r="C80" s="3" t="s">
        <v>106</v>
      </c>
      <c r="D80" s="43"/>
      <c r="E80" s="43" t="s">
        <v>73</v>
      </c>
      <c r="F80" s="44" t="n">
        <v>53</v>
      </c>
      <c r="G80" s="44" t="n">
        <v>83</v>
      </c>
    </row>
    <row r="81" customFormat="false" ht="14.5" hidden="false" customHeight="false" outlineLevel="0" collapsed="false">
      <c r="B81" s="3" t="n">
        <f aca="false">B80</f>
        <v>2016</v>
      </c>
      <c r="C81" s="3" t="s">
        <v>106</v>
      </c>
      <c r="D81" s="43"/>
      <c r="E81" s="43" t="s">
        <v>75</v>
      </c>
      <c r="F81" s="44" t="n">
        <v>48</v>
      </c>
      <c r="G81" s="44" t="n">
        <v>78</v>
      </c>
    </row>
    <row r="82" customFormat="false" ht="14.5" hidden="false" customHeight="false" outlineLevel="0" collapsed="false">
      <c r="B82" s="3" t="n">
        <f aca="false">B81</f>
        <v>2016</v>
      </c>
      <c r="C82" s="3" t="s">
        <v>106</v>
      </c>
      <c r="D82" s="43"/>
      <c r="E82" s="43" t="s">
        <v>77</v>
      </c>
      <c r="F82" s="44" t="n">
        <v>48</v>
      </c>
      <c r="G82" s="44" t="n">
        <v>78</v>
      </c>
    </row>
    <row r="83" customFormat="false" ht="14.5" hidden="false" customHeight="false" outlineLevel="0" collapsed="false">
      <c r="B83" s="3" t="n">
        <f aca="false">B82</f>
        <v>2016</v>
      </c>
      <c r="C83" s="3" t="s">
        <v>106</v>
      </c>
      <c r="D83" s="43"/>
      <c r="E83" s="43" t="s">
        <v>79</v>
      </c>
      <c r="F83" s="44" t="n">
        <v>48</v>
      </c>
      <c r="G83" s="44" t="n">
        <v>75</v>
      </c>
    </row>
    <row r="84" customFormat="false" ht="14.5" hidden="false" customHeight="false" outlineLevel="0" collapsed="false">
      <c r="B84" s="3" t="n">
        <f aca="false">B83</f>
        <v>2016</v>
      </c>
      <c r="C84" s="3" t="s">
        <v>106</v>
      </c>
      <c r="D84" s="43"/>
      <c r="E84" s="43" t="s">
        <v>81</v>
      </c>
      <c r="F84" s="44" t="n">
        <v>12</v>
      </c>
      <c r="G84" s="44" t="n">
        <v>36</v>
      </c>
    </row>
    <row r="85" customFormat="false" ht="14.5" hidden="false" customHeight="false" outlineLevel="0" collapsed="false">
      <c r="B85" s="3" t="n">
        <f aca="false">B84</f>
        <v>2016</v>
      </c>
      <c r="C85" s="3" t="s">
        <v>106</v>
      </c>
      <c r="D85" s="43"/>
      <c r="E85" s="43" t="s">
        <v>83</v>
      </c>
      <c r="F85" s="44" t="n">
        <v>48</v>
      </c>
      <c r="G85" s="44" t="n">
        <v>78</v>
      </c>
      <c r="H85" s="29" t="s">
        <v>119</v>
      </c>
    </row>
    <row r="86" customFormat="false" ht="14.5" hidden="false" customHeight="false" outlineLevel="0" collapsed="false">
      <c r="B86" s="3" t="n">
        <f aca="false">B85</f>
        <v>2016</v>
      </c>
      <c r="C86" s="3" t="s">
        <v>106</v>
      </c>
      <c r="D86" s="43"/>
      <c r="E86" s="43" t="s">
        <v>85</v>
      </c>
      <c r="F86" s="44" t="n">
        <v>24</v>
      </c>
      <c r="G86" s="44" t="n">
        <v>36</v>
      </c>
    </row>
    <row r="87" customFormat="false" ht="14.5" hidden="false" customHeight="false" outlineLevel="0" collapsed="false">
      <c r="B87" s="3" t="n">
        <f aca="false">B86</f>
        <v>2016</v>
      </c>
      <c r="C87" s="3" t="s">
        <v>106</v>
      </c>
      <c r="D87" s="43"/>
      <c r="E87" s="43" t="s">
        <v>87</v>
      </c>
      <c r="F87" s="44" t="n">
        <v>53</v>
      </c>
      <c r="G87" s="44" t="n">
        <v>88</v>
      </c>
    </row>
    <row r="88" customFormat="false" ht="14.5" hidden="false" customHeight="false" outlineLevel="0" collapsed="false">
      <c r="B88" s="3" t="n">
        <f aca="false">B87</f>
        <v>2016</v>
      </c>
      <c r="C88" s="3" t="s">
        <v>106</v>
      </c>
      <c r="D88" s="43"/>
      <c r="E88" s="43" t="s">
        <v>88</v>
      </c>
      <c r="F88" s="44" t="n">
        <v>48</v>
      </c>
      <c r="G88" s="44" t="n">
        <v>78</v>
      </c>
    </row>
    <row r="89" customFormat="false" ht="14.5" hidden="false" customHeight="false" outlineLevel="0" collapsed="false">
      <c r="B89" s="3" t="n">
        <f aca="false">B88</f>
        <v>2016</v>
      </c>
      <c r="C89" s="3" t="s">
        <v>106</v>
      </c>
      <c r="D89" s="43"/>
      <c r="E89" s="43" t="s">
        <v>90</v>
      </c>
      <c r="F89" s="44" t="n">
        <v>18</v>
      </c>
      <c r="G89" s="44" t="n">
        <v>78</v>
      </c>
    </row>
    <row r="90" customFormat="false" ht="14.5" hidden="false" customHeight="false" outlineLevel="0" collapsed="false">
      <c r="B90" s="3" t="n">
        <f aca="false">B89</f>
        <v>2016</v>
      </c>
      <c r="C90" s="3" t="s">
        <v>106</v>
      </c>
      <c r="D90" s="43"/>
      <c r="E90" s="43" t="s">
        <v>92</v>
      </c>
      <c r="F90" s="44" t="n">
        <v>18</v>
      </c>
      <c r="G90" s="44" t="n">
        <v>78</v>
      </c>
    </row>
    <row r="91" customFormat="false" ht="14.5" hidden="false" customHeight="false" outlineLevel="0" collapsed="false">
      <c r="B91" s="3" t="n">
        <f aca="false">B90</f>
        <v>2016</v>
      </c>
      <c r="C91" s="3" t="s">
        <v>106</v>
      </c>
      <c r="D91" s="43"/>
      <c r="E91" s="43" t="s">
        <v>93</v>
      </c>
      <c r="F91" s="44" t="n">
        <v>29</v>
      </c>
      <c r="G91" s="44" t="n">
        <v>31</v>
      </c>
    </row>
    <row r="92" customFormat="false" ht="14.5" hidden="false" customHeight="false" outlineLevel="0" collapsed="false">
      <c r="B92" s="3" t="n">
        <f aca="false">B91</f>
        <v>2016</v>
      </c>
      <c r="C92" s="3" t="s">
        <v>106</v>
      </c>
      <c r="D92" s="43"/>
      <c r="E92" s="43" t="s">
        <v>95</v>
      </c>
      <c r="F92" s="44" t="n">
        <v>48</v>
      </c>
      <c r="G92" s="44" t="n">
        <v>78</v>
      </c>
    </row>
    <row r="93" customFormat="false" ht="14.5" hidden="false" customHeight="false" outlineLevel="0" collapsed="false">
      <c r="B93" s="3" t="n">
        <f aca="false">B92</f>
        <v>2016</v>
      </c>
      <c r="C93" s="3" t="s">
        <v>106</v>
      </c>
      <c r="D93" s="43"/>
      <c r="E93" s="43" t="s">
        <v>97</v>
      </c>
      <c r="F93" s="44" t="n">
        <v>24</v>
      </c>
      <c r="G93" s="44" t="n">
        <v>36</v>
      </c>
    </row>
    <row r="94" customFormat="false" ht="14.5" hidden="false" customHeight="false" outlineLevel="0" collapsed="false">
      <c r="B94" s="3" t="n">
        <f aca="false">B93</f>
        <v>2016</v>
      </c>
      <c r="C94" s="3" t="s">
        <v>106</v>
      </c>
      <c r="D94" s="43" t="s">
        <v>22</v>
      </c>
      <c r="E94" s="43" t="s">
        <v>55</v>
      </c>
      <c r="F94" s="44" t="n">
        <v>89</v>
      </c>
      <c r="G94" s="44" t="n">
        <v>93</v>
      </c>
    </row>
    <row r="95" customFormat="false" ht="14.5" hidden="false" customHeight="false" outlineLevel="0" collapsed="false">
      <c r="B95" s="3" t="n">
        <f aca="false">B94</f>
        <v>2016</v>
      </c>
      <c r="C95" s="3" t="s">
        <v>106</v>
      </c>
      <c r="D95" s="43"/>
      <c r="E95" s="43" t="s">
        <v>57</v>
      </c>
      <c r="F95" s="44" t="n">
        <v>89</v>
      </c>
      <c r="G95" s="44" t="n">
        <v>93</v>
      </c>
    </row>
    <row r="96" customFormat="false" ht="14.5" hidden="false" customHeight="false" outlineLevel="0" collapsed="false">
      <c r="B96" s="3" t="n">
        <f aca="false">B95</f>
        <v>2016</v>
      </c>
      <c r="C96" s="3" t="s">
        <v>106</v>
      </c>
      <c r="D96" s="43"/>
      <c r="E96" s="43" t="s">
        <v>59</v>
      </c>
      <c r="F96" s="44" t="n">
        <v>41</v>
      </c>
      <c r="G96" s="44" t="n">
        <v>35</v>
      </c>
    </row>
    <row r="97" customFormat="false" ht="14.5" hidden="false" customHeight="false" outlineLevel="0" collapsed="false">
      <c r="B97" s="3" t="n">
        <f aca="false">B96</f>
        <v>2016</v>
      </c>
      <c r="C97" s="3" t="s">
        <v>106</v>
      </c>
      <c r="D97" s="43"/>
      <c r="E97" s="43" t="s">
        <v>61</v>
      </c>
      <c r="F97" s="44" t="n">
        <v>24</v>
      </c>
      <c r="G97" s="44" t="n">
        <v>26</v>
      </c>
    </row>
    <row r="98" customFormat="false" ht="14.5" hidden="false" customHeight="false" outlineLevel="0" collapsed="false">
      <c r="B98" s="3" t="n">
        <f aca="false">B97</f>
        <v>2016</v>
      </c>
      <c r="C98" s="3" t="s">
        <v>106</v>
      </c>
      <c r="D98" s="43"/>
      <c r="E98" s="43" t="s">
        <v>63</v>
      </c>
      <c r="F98" s="44" t="n">
        <v>26</v>
      </c>
      <c r="G98" s="44" t="n">
        <v>57</v>
      </c>
    </row>
    <row r="99" customFormat="false" ht="14.5" hidden="false" customHeight="false" outlineLevel="0" collapsed="false">
      <c r="B99" s="3" t="n">
        <f aca="false">B98</f>
        <v>2016</v>
      </c>
      <c r="C99" s="3" t="s">
        <v>106</v>
      </c>
      <c r="D99" s="43"/>
      <c r="E99" s="43" t="s">
        <v>67</v>
      </c>
      <c r="F99" s="44" t="n">
        <v>51</v>
      </c>
      <c r="G99" s="44" t="n">
        <v>84</v>
      </c>
    </row>
    <row r="100" customFormat="false" ht="14.5" hidden="false" customHeight="false" outlineLevel="0" collapsed="false">
      <c r="B100" s="3" t="n">
        <f aca="false">B99</f>
        <v>2016</v>
      </c>
      <c r="C100" s="3" t="s">
        <v>106</v>
      </c>
      <c r="D100" s="43"/>
      <c r="E100" s="43" t="s">
        <v>69</v>
      </c>
      <c r="F100" s="44" t="n">
        <v>24</v>
      </c>
      <c r="G100" s="44" t="n">
        <v>36</v>
      </c>
    </row>
    <row r="101" customFormat="false" ht="14.5" hidden="false" customHeight="false" outlineLevel="0" collapsed="false">
      <c r="B101" s="3" t="n">
        <f aca="false">B100</f>
        <v>2016</v>
      </c>
      <c r="C101" s="3" t="s">
        <v>106</v>
      </c>
      <c r="D101" s="43"/>
      <c r="E101" s="43" t="s">
        <v>71</v>
      </c>
      <c r="F101" s="44" t="n">
        <v>38</v>
      </c>
      <c r="G101" s="44" t="n">
        <v>60</v>
      </c>
    </row>
    <row r="102" customFormat="false" ht="14.5" hidden="false" customHeight="false" outlineLevel="0" collapsed="false">
      <c r="B102" s="3" t="n">
        <f aca="false">B101</f>
        <v>2016</v>
      </c>
      <c r="C102" s="3" t="s">
        <v>106</v>
      </c>
      <c r="D102" s="43"/>
      <c r="E102" s="43" t="s">
        <v>75</v>
      </c>
      <c r="F102" s="44" t="n">
        <v>48</v>
      </c>
      <c r="G102" s="44" t="n">
        <v>81</v>
      </c>
    </row>
    <row r="103" customFormat="false" ht="14.5" hidden="false" customHeight="false" outlineLevel="0" collapsed="false">
      <c r="B103" s="3" t="n">
        <f aca="false">B102</f>
        <v>2016</v>
      </c>
      <c r="C103" s="3" t="s">
        <v>106</v>
      </c>
      <c r="D103" s="43"/>
      <c r="E103" s="43" t="s">
        <v>77</v>
      </c>
      <c r="F103" s="44" t="n">
        <v>48</v>
      </c>
      <c r="G103" s="44" t="n">
        <v>81</v>
      </c>
    </row>
    <row r="104" customFormat="false" ht="14.5" hidden="false" customHeight="false" outlineLevel="0" collapsed="false">
      <c r="B104" s="3" t="n">
        <f aca="false">B103</f>
        <v>2016</v>
      </c>
      <c r="C104" s="3" t="s">
        <v>106</v>
      </c>
      <c r="D104" s="43"/>
      <c r="E104" s="43" t="s">
        <v>79</v>
      </c>
      <c r="F104" s="44" t="n">
        <v>24</v>
      </c>
      <c r="G104" s="44" t="n">
        <v>78</v>
      </c>
    </row>
    <row r="105" customFormat="false" ht="14.5" hidden="false" customHeight="false" outlineLevel="0" collapsed="false">
      <c r="B105" s="3" t="n">
        <f aca="false">B104</f>
        <v>2016</v>
      </c>
      <c r="C105" s="3" t="s">
        <v>106</v>
      </c>
      <c r="D105" s="43"/>
      <c r="E105" s="43" t="s">
        <v>81</v>
      </c>
      <c r="F105" s="44" t="n">
        <v>12</v>
      </c>
      <c r="G105" s="44" t="n">
        <v>36</v>
      </c>
    </row>
    <row r="106" customFormat="false" ht="14.5" hidden="false" customHeight="false" outlineLevel="0" collapsed="false">
      <c r="B106" s="3" t="n">
        <f aca="false">B105</f>
        <v>2016</v>
      </c>
      <c r="C106" s="3" t="s">
        <v>106</v>
      </c>
      <c r="D106" s="43"/>
      <c r="E106" s="43" t="s">
        <v>83</v>
      </c>
      <c r="F106" s="44" t="n">
        <v>48</v>
      </c>
      <c r="G106" s="44" t="n">
        <v>81</v>
      </c>
      <c r="H106" s="29" t="s">
        <v>119</v>
      </c>
    </row>
    <row r="107" customFormat="false" ht="14.5" hidden="false" customHeight="false" outlineLevel="0" collapsed="false">
      <c r="B107" s="3" t="n">
        <f aca="false">B106</f>
        <v>2016</v>
      </c>
      <c r="C107" s="3" t="s">
        <v>106</v>
      </c>
      <c r="D107" s="43"/>
      <c r="E107" s="43" t="s">
        <v>85</v>
      </c>
      <c r="F107" s="44" t="n">
        <v>24</v>
      </c>
      <c r="G107" s="44" t="n">
        <v>36</v>
      </c>
    </row>
    <row r="108" customFormat="false" ht="14.5" hidden="false" customHeight="false" outlineLevel="0" collapsed="false">
      <c r="B108" s="3" t="n">
        <f aca="false">B107</f>
        <v>2016</v>
      </c>
      <c r="C108" s="3" t="s">
        <v>106</v>
      </c>
      <c r="D108" s="43"/>
      <c r="E108" s="43" t="s">
        <v>87</v>
      </c>
      <c r="F108" s="44" t="n">
        <v>65</v>
      </c>
      <c r="G108" s="44" t="n">
        <v>91</v>
      </c>
    </row>
    <row r="109" customFormat="false" ht="14.5" hidden="false" customHeight="false" outlineLevel="0" collapsed="false">
      <c r="B109" s="3" t="n">
        <f aca="false">B108</f>
        <v>2016</v>
      </c>
      <c r="C109" s="3" t="s">
        <v>106</v>
      </c>
      <c r="D109" s="43"/>
      <c r="E109" s="43" t="s">
        <v>88</v>
      </c>
      <c r="F109" s="44" t="n">
        <v>48</v>
      </c>
      <c r="G109" s="44" t="n">
        <v>81</v>
      </c>
    </row>
    <row r="110" customFormat="false" ht="14.5" hidden="false" customHeight="false" outlineLevel="0" collapsed="false">
      <c r="B110" s="3" t="n">
        <f aca="false">B109</f>
        <v>2016</v>
      </c>
      <c r="C110" s="3" t="s">
        <v>106</v>
      </c>
      <c r="D110" s="43"/>
      <c r="E110" s="43" t="s">
        <v>90</v>
      </c>
      <c r="F110" s="44" t="n">
        <v>18</v>
      </c>
      <c r="G110" s="44" t="n">
        <v>81</v>
      </c>
    </row>
    <row r="111" customFormat="false" ht="14.5" hidden="false" customHeight="false" outlineLevel="0" collapsed="false">
      <c r="B111" s="3" t="n">
        <f aca="false">B110</f>
        <v>2016</v>
      </c>
      <c r="C111" s="3" t="s">
        <v>106</v>
      </c>
      <c r="D111" s="43"/>
      <c r="E111" s="43" t="s">
        <v>92</v>
      </c>
      <c r="F111" s="44" t="n">
        <v>18</v>
      </c>
      <c r="G111" s="44" t="n">
        <v>81</v>
      </c>
    </row>
    <row r="112" customFormat="false" ht="14.5" hidden="false" customHeight="false" outlineLevel="0" collapsed="false">
      <c r="B112" s="3" t="n">
        <f aca="false">B111</f>
        <v>2016</v>
      </c>
      <c r="C112" s="3" t="s">
        <v>106</v>
      </c>
      <c r="D112" s="43"/>
      <c r="E112" s="43" t="s">
        <v>93</v>
      </c>
      <c r="F112" s="44" t="n">
        <v>29</v>
      </c>
      <c r="G112" s="44" t="n">
        <v>31</v>
      </c>
    </row>
    <row r="113" customFormat="false" ht="14.5" hidden="false" customHeight="false" outlineLevel="0" collapsed="false">
      <c r="B113" s="3" t="n">
        <f aca="false">B112</f>
        <v>2016</v>
      </c>
      <c r="C113" s="3" t="s">
        <v>106</v>
      </c>
      <c r="D113" s="43"/>
      <c r="E113" s="43" t="s">
        <v>95</v>
      </c>
      <c r="F113" s="44" t="n">
        <v>48</v>
      </c>
      <c r="G113" s="44" t="n">
        <v>81</v>
      </c>
    </row>
    <row r="114" customFormat="false" ht="14.5" hidden="false" customHeight="false" outlineLevel="0" collapsed="false">
      <c r="B114" s="3" t="n">
        <f aca="false">B113</f>
        <v>2016</v>
      </c>
      <c r="C114" s="3" t="s">
        <v>106</v>
      </c>
      <c r="D114" s="43"/>
      <c r="E114" s="43" t="s">
        <v>97</v>
      </c>
      <c r="F114" s="44" t="n">
        <v>24</v>
      </c>
      <c r="G114" s="44" t="n">
        <v>36</v>
      </c>
    </row>
    <row r="115" customFormat="false" ht="14.5" hidden="false" customHeight="false" outlineLevel="0" collapsed="false">
      <c r="B115" s="3" t="n">
        <f aca="false">B114</f>
        <v>2016</v>
      </c>
      <c r="C115" s="3" t="s">
        <v>106</v>
      </c>
      <c r="D115" s="43" t="s">
        <v>24</v>
      </c>
      <c r="E115" s="43" t="s">
        <v>55</v>
      </c>
      <c r="F115" s="44" t="n">
        <v>88</v>
      </c>
      <c r="G115" s="44" t="n">
        <v>97</v>
      </c>
    </row>
    <row r="116" customFormat="false" ht="14.5" hidden="false" customHeight="false" outlineLevel="0" collapsed="false">
      <c r="B116" s="3" t="n">
        <f aca="false">B115</f>
        <v>2016</v>
      </c>
      <c r="C116" s="3" t="s">
        <v>106</v>
      </c>
      <c r="D116" s="43"/>
      <c r="E116" s="43" t="s">
        <v>57</v>
      </c>
      <c r="F116" s="44" t="n">
        <v>88</v>
      </c>
      <c r="G116" s="44" t="n">
        <v>97</v>
      </c>
    </row>
    <row r="117" customFormat="false" ht="14.5" hidden="false" customHeight="false" outlineLevel="0" collapsed="false">
      <c r="B117" s="3" t="n">
        <f aca="false">B116</f>
        <v>2016</v>
      </c>
      <c r="C117" s="3" t="s">
        <v>106</v>
      </c>
      <c r="D117" s="43"/>
      <c r="E117" s="43" t="s">
        <v>59</v>
      </c>
      <c r="F117" s="44" t="n">
        <v>29</v>
      </c>
      <c r="G117" s="44" t="n">
        <v>29</v>
      </c>
    </row>
    <row r="118" customFormat="false" ht="14.5" hidden="false" customHeight="false" outlineLevel="0" collapsed="false">
      <c r="B118" s="3" t="n">
        <f aca="false">B117</f>
        <v>2016</v>
      </c>
      <c r="C118" s="3" t="s">
        <v>106</v>
      </c>
      <c r="D118" s="43"/>
      <c r="E118" s="43" t="s">
        <v>61</v>
      </c>
      <c r="F118" s="44" t="n">
        <v>24</v>
      </c>
      <c r="G118" s="44" t="n">
        <v>26</v>
      </c>
    </row>
    <row r="119" customFormat="false" ht="14.5" hidden="false" customHeight="false" outlineLevel="0" collapsed="false">
      <c r="B119" s="3" t="n">
        <f aca="false">B118</f>
        <v>2016</v>
      </c>
      <c r="C119" s="3" t="s">
        <v>106</v>
      </c>
      <c r="D119" s="43"/>
      <c r="E119" s="43" t="s">
        <v>63</v>
      </c>
      <c r="F119" s="44" t="n">
        <v>26</v>
      </c>
      <c r="G119" s="44" t="n">
        <v>52</v>
      </c>
    </row>
    <row r="120" customFormat="false" ht="14.5" hidden="false" customHeight="false" outlineLevel="0" collapsed="false">
      <c r="B120" s="3" t="n">
        <f aca="false">B119</f>
        <v>2016</v>
      </c>
      <c r="C120" s="3" t="s">
        <v>106</v>
      </c>
      <c r="D120" s="43"/>
      <c r="E120" s="43" t="s">
        <v>67</v>
      </c>
      <c r="F120" s="44" t="n">
        <v>51</v>
      </c>
      <c r="G120" s="44" t="n">
        <v>78</v>
      </c>
    </row>
    <row r="121" customFormat="false" ht="14.5" hidden="false" customHeight="false" outlineLevel="0" collapsed="false">
      <c r="B121" s="3" t="n">
        <f aca="false">B120</f>
        <v>2016</v>
      </c>
      <c r="C121" s="3" t="s">
        <v>106</v>
      </c>
      <c r="D121" s="43"/>
      <c r="E121" s="43" t="s">
        <v>69</v>
      </c>
      <c r="F121" s="44" t="n">
        <v>24</v>
      </c>
      <c r="G121" s="44" t="n">
        <v>36</v>
      </c>
    </row>
    <row r="122" customFormat="false" ht="14.5" hidden="false" customHeight="false" outlineLevel="0" collapsed="false">
      <c r="B122" s="3" t="n">
        <f aca="false">B121</f>
        <v>2016</v>
      </c>
      <c r="C122" s="3" t="s">
        <v>106</v>
      </c>
      <c r="D122" s="43"/>
      <c r="E122" s="43" t="s">
        <v>71</v>
      </c>
      <c r="F122" s="44" t="n">
        <v>37</v>
      </c>
      <c r="G122" s="44" t="n">
        <v>56</v>
      </c>
    </row>
    <row r="123" customFormat="false" ht="14.5" hidden="false" customHeight="false" outlineLevel="0" collapsed="false">
      <c r="B123" s="3" t="n">
        <f aca="false">B122</f>
        <v>2016</v>
      </c>
      <c r="C123" s="3" t="s">
        <v>106</v>
      </c>
      <c r="D123" s="43"/>
      <c r="E123" s="43" t="s">
        <v>75</v>
      </c>
      <c r="F123" s="44" t="n">
        <v>48</v>
      </c>
      <c r="G123" s="44" t="n">
        <v>77</v>
      </c>
    </row>
    <row r="124" customFormat="false" ht="14.5" hidden="false" customHeight="false" outlineLevel="0" collapsed="false">
      <c r="B124" s="3" t="n">
        <f aca="false">B123</f>
        <v>2016</v>
      </c>
      <c r="C124" s="3" t="s">
        <v>106</v>
      </c>
      <c r="D124" s="43"/>
      <c r="E124" s="43" t="s">
        <v>77</v>
      </c>
      <c r="F124" s="44" t="n">
        <v>48</v>
      </c>
      <c r="G124" s="44" t="n">
        <v>77</v>
      </c>
    </row>
    <row r="125" customFormat="false" ht="14.5" hidden="false" customHeight="false" outlineLevel="0" collapsed="false">
      <c r="B125" s="3" t="n">
        <f aca="false">B124</f>
        <v>2016</v>
      </c>
      <c r="C125" s="3" t="s">
        <v>106</v>
      </c>
      <c r="D125" s="43"/>
      <c r="E125" s="43" t="s">
        <v>79</v>
      </c>
      <c r="F125" s="44" t="n">
        <v>36</v>
      </c>
      <c r="G125" s="44" t="n">
        <v>65</v>
      </c>
    </row>
    <row r="126" customFormat="false" ht="14.5" hidden="false" customHeight="false" outlineLevel="0" collapsed="false">
      <c r="B126" s="3" t="n">
        <f aca="false">B125</f>
        <v>2016</v>
      </c>
      <c r="C126" s="3" t="s">
        <v>106</v>
      </c>
      <c r="D126" s="43"/>
      <c r="E126" s="43" t="s">
        <v>81</v>
      </c>
      <c r="F126" s="44" t="n">
        <v>12</v>
      </c>
      <c r="G126" s="44" t="n">
        <v>36</v>
      </c>
    </row>
    <row r="127" customFormat="false" ht="14.5" hidden="false" customHeight="false" outlineLevel="0" collapsed="false">
      <c r="B127" s="3" t="n">
        <f aca="false">B126</f>
        <v>2016</v>
      </c>
      <c r="C127" s="3" t="s">
        <v>106</v>
      </c>
      <c r="D127" s="43"/>
      <c r="E127" s="43" t="s">
        <v>83</v>
      </c>
      <c r="F127" s="44" t="n">
        <v>48</v>
      </c>
      <c r="G127" s="44" t="n">
        <v>77</v>
      </c>
      <c r="H127" s="29" t="s">
        <v>119</v>
      </c>
    </row>
    <row r="128" customFormat="false" ht="14.5" hidden="false" customHeight="false" outlineLevel="0" collapsed="false">
      <c r="B128" s="3" t="n">
        <f aca="false">B127</f>
        <v>2016</v>
      </c>
      <c r="C128" s="3" t="s">
        <v>106</v>
      </c>
      <c r="D128" s="43"/>
      <c r="E128" s="43" t="s">
        <v>85</v>
      </c>
      <c r="F128" s="44" t="n">
        <v>24</v>
      </c>
      <c r="G128" s="44" t="n">
        <v>36</v>
      </c>
    </row>
    <row r="129" customFormat="false" ht="14.5" hidden="false" customHeight="false" outlineLevel="0" collapsed="false">
      <c r="B129" s="3" t="n">
        <f aca="false">B128</f>
        <v>2016</v>
      </c>
      <c r="C129" s="3" t="s">
        <v>106</v>
      </c>
      <c r="D129" s="43"/>
      <c r="E129" s="43" t="s">
        <v>87</v>
      </c>
      <c r="F129" s="44" t="n">
        <v>64</v>
      </c>
      <c r="G129" s="44" t="n">
        <v>91</v>
      </c>
    </row>
    <row r="130" customFormat="false" ht="14.5" hidden="false" customHeight="false" outlineLevel="0" collapsed="false">
      <c r="B130" s="3" t="n">
        <f aca="false">B129</f>
        <v>2016</v>
      </c>
      <c r="C130" s="3" t="s">
        <v>106</v>
      </c>
      <c r="D130" s="43"/>
      <c r="E130" s="43" t="s">
        <v>88</v>
      </c>
      <c r="F130" s="44" t="n">
        <v>48</v>
      </c>
      <c r="G130" s="44" t="n">
        <v>77</v>
      </c>
    </row>
    <row r="131" customFormat="false" ht="14.5" hidden="false" customHeight="false" outlineLevel="0" collapsed="false">
      <c r="B131" s="3" t="n">
        <f aca="false">B130</f>
        <v>2016</v>
      </c>
      <c r="C131" s="3" t="s">
        <v>106</v>
      </c>
      <c r="D131" s="43"/>
      <c r="E131" s="43" t="s">
        <v>90</v>
      </c>
      <c r="F131" s="44" t="n">
        <v>18</v>
      </c>
      <c r="G131" s="44" t="n">
        <v>77</v>
      </c>
    </row>
    <row r="132" customFormat="false" ht="14.5" hidden="false" customHeight="false" outlineLevel="0" collapsed="false">
      <c r="B132" s="3" t="n">
        <f aca="false">B131</f>
        <v>2016</v>
      </c>
      <c r="C132" s="3" t="s">
        <v>106</v>
      </c>
      <c r="D132" s="43"/>
      <c r="E132" s="43" t="s">
        <v>92</v>
      </c>
      <c r="F132" s="44" t="n">
        <v>18</v>
      </c>
      <c r="G132" s="44" t="n">
        <v>77</v>
      </c>
    </row>
    <row r="133" customFormat="false" ht="14.5" hidden="false" customHeight="false" outlineLevel="0" collapsed="false">
      <c r="B133" s="3" t="n">
        <f aca="false">B132</f>
        <v>2016</v>
      </c>
      <c r="C133" s="3" t="s">
        <v>106</v>
      </c>
      <c r="D133" s="43"/>
      <c r="E133" s="43" t="s">
        <v>93</v>
      </c>
      <c r="F133" s="44" t="n">
        <v>29</v>
      </c>
      <c r="G133" s="44" t="n">
        <v>32</v>
      </c>
    </row>
    <row r="134" customFormat="false" ht="14.5" hidden="false" customHeight="false" outlineLevel="0" collapsed="false">
      <c r="B134" s="3" t="n">
        <f aca="false">B133</f>
        <v>2016</v>
      </c>
      <c r="C134" s="3" t="s">
        <v>106</v>
      </c>
      <c r="D134" s="43"/>
      <c r="E134" s="43" t="s">
        <v>95</v>
      </c>
      <c r="F134" s="44" t="n">
        <v>48</v>
      </c>
      <c r="G134" s="44" t="n">
        <v>77</v>
      </c>
    </row>
    <row r="135" customFormat="false" ht="14.5" hidden="false" customHeight="false" outlineLevel="0" collapsed="false">
      <c r="B135" s="3" t="n">
        <f aca="false">B134</f>
        <v>2016</v>
      </c>
      <c r="C135" s="3" t="s">
        <v>106</v>
      </c>
      <c r="D135" s="43"/>
      <c r="E135" s="43" t="s">
        <v>97</v>
      </c>
      <c r="F135" s="44" t="n">
        <v>24</v>
      </c>
      <c r="G135" s="44" t="n">
        <v>36</v>
      </c>
    </row>
    <row r="136" customFormat="false" ht="14.5" hidden="false" customHeight="false" outlineLevel="0" collapsed="false">
      <c r="B136" s="3" t="n">
        <f aca="false">B135</f>
        <v>2016</v>
      </c>
      <c r="C136" s="3"/>
      <c r="D136" s="43"/>
      <c r="E136" s="43"/>
      <c r="F136" s="44"/>
      <c r="G136" s="44"/>
    </row>
    <row r="137" customFormat="false" ht="14.5" hidden="false" customHeight="false" outlineLevel="0" collapsed="false">
      <c r="B137" s="3" t="n">
        <f aca="false">B136</f>
        <v>2016</v>
      </c>
      <c r="C137" s="3"/>
      <c r="D137" s="43"/>
      <c r="E137" s="43"/>
      <c r="F137" s="44"/>
      <c r="G137" s="44"/>
    </row>
    <row r="138" customFormat="false" ht="14.5" hidden="false" customHeight="false" outlineLevel="0" collapsed="false">
      <c r="B138" s="3" t="n">
        <f aca="false">B137</f>
        <v>2016</v>
      </c>
      <c r="C138" s="3"/>
      <c r="D138" s="43"/>
      <c r="E138" s="43"/>
      <c r="F138" s="44"/>
      <c r="G138" s="44"/>
    </row>
    <row r="139" customFormat="false" ht="14.5" hidden="false" customHeight="false" outlineLevel="0" collapsed="false">
      <c r="B139" s="3" t="n">
        <f aca="false">B138</f>
        <v>2016</v>
      </c>
      <c r="C139" s="3"/>
      <c r="D139" s="43"/>
      <c r="E139" s="43"/>
      <c r="F139" s="44"/>
      <c r="G139" s="44"/>
    </row>
    <row r="140" customFormat="false" ht="14.5" hidden="false" customHeight="false" outlineLevel="0" collapsed="false">
      <c r="B140" s="3" t="n">
        <f aca="false">B139</f>
        <v>2016</v>
      </c>
      <c r="C140" s="3"/>
      <c r="D140" s="43"/>
      <c r="E140" s="43"/>
      <c r="F140" s="44"/>
      <c r="G140" s="44"/>
    </row>
    <row r="141" customFormat="false" ht="14.5" hidden="false" customHeight="false" outlineLevel="0" collapsed="false">
      <c r="B141" s="3" t="n">
        <f aca="false">B140</f>
        <v>2016</v>
      </c>
      <c r="C141" s="3"/>
      <c r="D141" s="43"/>
      <c r="E141" s="43"/>
      <c r="F141" s="44"/>
      <c r="G141" s="44"/>
    </row>
    <row r="142" customFormat="false" ht="14.5" hidden="false" customHeight="false" outlineLevel="0" collapsed="false">
      <c r="B142" s="3" t="n">
        <f aca="false">B141</f>
        <v>2016</v>
      </c>
      <c r="C142" s="3"/>
      <c r="D142" s="43"/>
      <c r="E142" s="43"/>
      <c r="F142" s="44"/>
      <c r="G142" s="44"/>
    </row>
    <row r="143" customFormat="false" ht="14.5" hidden="false" customHeight="false" outlineLevel="0" collapsed="false">
      <c r="B143" s="3" t="n">
        <f aca="false">B142</f>
        <v>2016</v>
      </c>
      <c r="C143" s="3"/>
      <c r="D143" s="43"/>
      <c r="E143" s="43"/>
      <c r="F143" s="44"/>
      <c r="G143" s="44"/>
    </row>
    <row r="144" customFormat="false" ht="14.5" hidden="false" customHeight="false" outlineLevel="0" collapsed="false">
      <c r="B144" s="3" t="n">
        <f aca="false">B143</f>
        <v>2016</v>
      </c>
      <c r="C144" s="3"/>
      <c r="D144" s="43"/>
      <c r="E144" s="43"/>
      <c r="F144" s="44"/>
      <c r="G144" s="44"/>
    </row>
    <row r="145" customFormat="false" ht="14.5" hidden="false" customHeight="false" outlineLevel="0" collapsed="false">
      <c r="B145" s="3" t="n">
        <f aca="false">B144</f>
        <v>2016</v>
      </c>
      <c r="C145" s="3"/>
      <c r="D145" s="43"/>
      <c r="E145" s="43"/>
      <c r="F145" s="44"/>
      <c r="G145" s="44"/>
    </row>
    <row r="146" customFormat="false" ht="14.5" hidden="false" customHeight="false" outlineLevel="0" collapsed="false">
      <c r="B146" s="3" t="n">
        <f aca="false">B145</f>
        <v>2016</v>
      </c>
      <c r="C146" s="3"/>
      <c r="D146" s="43"/>
      <c r="E146" s="43"/>
      <c r="F146" s="44"/>
      <c r="G146" s="44"/>
    </row>
    <row r="147" customFormat="false" ht="14.5" hidden="false" customHeight="false" outlineLevel="0" collapsed="false">
      <c r="B147" s="3" t="n">
        <f aca="false">B146</f>
        <v>2016</v>
      </c>
      <c r="C147" s="3"/>
      <c r="D147" s="43"/>
      <c r="E147" s="43"/>
      <c r="F147" s="44"/>
      <c r="G147" s="44"/>
    </row>
    <row r="148" customFormat="false" ht="14.5" hidden="false" customHeight="false" outlineLevel="0" collapsed="false">
      <c r="B148" s="3" t="n">
        <f aca="false">B147</f>
        <v>2016</v>
      </c>
      <c r="C148" s="3"/>
      <c r="D148" s="43"/>
      <c r="E148" s="43"/>
      <c r="F148" s="44"/>
      <c r="G148" s="44"/>
    </row>
    <row r="149" customFormat="false" ht="14.5" hidden="false" customHeight="false" outlineLevel="0" collapsed="false">
      <c r="B149" s="3" t="n">
        <f aca="false">B148</f>
        <v>2016</v>
      </c>
      <c r="C149" s="3"/>
      <c r="D149" s="43"/>
      <c r="E149" s="43"/>
      <c r="F149" s="44"/>
      <c r="G149" s="44"/>
    </row>
    <row r="150" customFormat="false" ht="14.5" hidden="false" customHeight="false" outlineLevel="0" collapsed="false">
      <c r="B150" s="3" t="n">
        <f aca="false">B149</f>
        <v>2016</v>
      </c>
      <c r="C150" s="3"/>
      <c r="D150" s="43"/>
      <c r="E150" s="43"/>
      <c r="F150" s="44"/>
      <c r="G150" s="44"/>
    </row>
    <row r="151" customFormat="false" ht="14.5" hidden="false" customHeight="false" outlineLevel="0" collapsed="false">
      <c r="B151" s="3" t="n">
        <f aca="false">B150</f>
        <v>2016</v>
      </c>
      <c r="C151" s="3"/>
      <c r="D151" s="43"/>
      <c r="E151" s="43"/>
      <c r="F151" s="44"/>
      <c r="G151" s="44"/>
    </row>
    <row r="152" customFormat="false" ht="14.5" hidden="false" customHeight="false" outlineLevel="0" collapsed="false">
      <c r="B152" s="3" t="n">
        <f aca="false">B151</f>
        <v>2016</v>
      </c>
      <c r="C152" s="3"/>
      <c r="D152" s="43"/>
      <c r="E152" s="43"/>
      <c r="F152" s="44"/>
      <c r="G152" s="44"/>
    </row>
    <row r="153" customFormat="false" ht="14.5" hidden="false" customHeight="false" outlineLevel="0" collapsed="false">
      <c r="B153" s="3" t="n">
        <f aca="false">B152</f>
        <v>2016</v>
      </c>
      <c r="C153" s="3"/>
      <c r="D153" s="43"/>
      <c r="E153" s="43"/>
      <c r="F153" s="44"/>
      <c r="G153" s="44"/>
    </row>
    <row r="154" customFormat="false" ht="14.5" hidden="false" customHeight="false" outlineLevel="0" collapsed="false">
      <c r="B154" s="3" t="n">
        <f aca="false">B153</f>
        <v>2016</v>
      </c>
      <c r="C154" s="3"/>
      <c r="D154" s="43"/>
      <c r="E154" s="43"/>
      <c r="F154" s="44"/>
      <c r="G154" s="44"/>
    </row>
    <row r="155" customFormat="false" ht="14.5" hidden="false" customHeight="false" outlineLevel="0" collapsed="false">
      <c r="B155" s="3" t="n">
        <f aca="false">B154</f>
        <v>2016</v>
      </c>
      <c r="C155" s="3"/>
      <c r="D155" s="43"/>
      <c r="E155" s="43"/>
      <c r="F155" s="44"/>
      <c r="G155" s="44"/>
    </row>
    <row r="156" customFormat="false" ht="14.5" hidden="false" customHeight="false" outlineLevel="0" collapsed="false">
      <c r="B156" s="3" t="n">
        <f aca="false">B155</f>
        <v>2016</v>
      </c>
      <c r="C156" s="3"/>
      <c r="D156" s="43"/>
      <c r="E156" s="43"/>
      <c r="F156" s="44"/>
      <c r="G156" s="44"/>
    </row>
    <row r="157" customFormat="false" ht="14.5" hidden="false" customHeight="false" outlineLevel="0" collapsed="false">
      <c r="B157" s="3" t="n">
        <f aca="false">B156</f>
        <v>2016</v>
      </c>
      <c r="C157" s="3"/>
      <c r="D157" s="43"/>
      <c r="E157" s="43"/>
      <c r="F157" s="44"/>
      <c r="G157" s="44"/>
    </row>
    <row r="158" customFormat="false" ht="14.5" hidden="false" customHeight="false" outlineLevel="0" collapsed="false">
      <c r="B158" s="3" t="n">
        <f aca="false">B157</f>
        <v>2016</v>
      </c>
      <c r="C158" s="3"/>
      <c r="D158" s="43"/>
      <c r="E158" s="43"/>
      <c r="F158" s="44"/>
      <c r="G158" s="44"/>
    </row>
    <row r="159" customFormat="false" ht="14.5" hidden="false" customHeight="false" outlineLevel="0" collapsed="false">
      <c r="B159" s="3" t="n">
        <f aca="false">B158</f>
        <v>2016</v>
      </c>
      <c r="C159" s="3"/>
      <c r="D159" s="43"/>
      <c r="E159" s="43"/>
      <c r="F159" s="44"/>
      <c r="G159" s="44"/>
    </row>
    <row r="160" customFormat="false" ht="14.5" hidden="false" customHeight="false" outlineLevel="0" collapsed="false">
      <c r="B160" s="3" t="n">
        <f aca="false">B159</f>
        <v>2016</v>
      </c>
      <c r="C160" s="3"/>
      <c r="D160" s="43"/>
      <c r="E160" s="43"/>
      <c r="F160" s="44"/>
      <c r="G160" s="44"/>
    </row>
    <row r="161" customFormat="false" ht="14.5" hidden="false" customHeight="false" outlineLevel="0" collapsed="false">
      <c r="B161" s="3" t="n">
        <f aca="false">B160</f>
        <v>2016</v>
      </c>
      <c r="C161" s="3"/>
      <c r="D161" s="43"/>
      <c r="E161" s="43"/>
      <c r="F161" s="44"/>
      <c r="G161" s="44"/>
    </row>
    <row r="162" customFormat="false" ht="14.5" hidden="false" customHeight="false" outlineLevel="0" collapsed="false">
      <c r="B162" s="3" t="n">
        <f aca="false">B161</f>
        <v>2016</v>
      </c>
      <c r="C162" s="3"/>
      <c r="D162" s="43"/>
      <c r="E162" s="43"/>
      <c r="F162" s="44"/>
      <c r="G162" s="44"/>
    </row>
    <row r="163" customFormat="false" ht="14.5" hidden="false" customHeight="false" outlineLevel="0" collapsed="false">
      <c r="B163" s="3" t="n">
        <f aca="false">B162</f>
        <v>2016</v>
      </c>
      <c r="C163" s="3"/>
      <c r="D163" s="43"/>
      <c r="E163" s="43"/>
      <c r="F163" s="44"/>
      <c r="G163" s="44"/>
    </row>
    <row r="164" customFormat="false" ht="14.5" hidden="false" customHeight="false" outlineLevel="0" collapsed="false">
      <c r="B164" s="3" t="n">
        <f aca="false">B163</f>
        <v>2016</v>
      </c>
      <c r="C164" s="3"/>
      <c r="D164" s="43"/>
      <c r="E164" s="43"/>
      <c r="F164" s="44"/>
      <c r="G164" s="44"/>
    </row>
    <row r="165" customFormat="false" ht="14.5" hidden="false" customHeight="false" outlineLevel="0" collapsed="false">
      <c r="B165" s="3" t="n">
        <f aca="false">B164</f>
        <v>2016</v>
      </c>
      <c r="C165" s="3"/>
      <c r="D165" s="43"/>
      <c r="E165" s="43"/>
      <c r="F165" s="44"/>
      <c r="G165" s="44"/>
    </row>
    <row r="166" customFormat="false" ht="14.5" hidden="false" customHeight="false" outlineLevel="0" collapsed="false">
      <c r="B166" s="3" t="n">
        <f aca="false">B165</f>
        <v>2016</v>
      </c>
      <c r="C166" s="3"/>
      <c r="D166" s="43"/>
      <c r="E166" s="43"/>
      <c r="F166" s="44"/>
      <c r="G166" s="44"/>
    </row>
    <row r="167" customFormat="false" ht="14.5" hidden="false" customHeight="false" outlineLevel="0" collapsed="false">
      <c r="B167" s="3" t="n">
        <f aca="false">B166</f>
        <v>2016</v>
      </c>
      <c r="C167" s="3"/>
      <c r="D167" s="43"/>
      <c r="E167" s="43"/>
      <c r="F167" s="44"/>
      <c r="G167" s="44"/>
    </row>
    <row r="168" customFormat="false" ht="14.5" hidden="false" customHeight="false" outlineLevel="0" collapsed="false">
      <c r="B168" s="3" t="n">
        <f aca="false">B167</f>
        <v>2016</v>
      </c>
      <c r="C168" s="3"/>
      <c r="D168" s="43"/>
      <c r="E168" s="43"/>
      <c r="F168" s="44"/>
      <c r="G168" s="44"/>
    </row>
    <row r="169" customFormat="false" ht="14.5" hidden="false" customHeight="false" outlineLevel="0" collapsed="false">
      <c r="B169" s="3" t="n">
        <f aca="false">B168</f>
        <v>2016</v>
      </c>
      <c r="C169" s="3"/>
      <c r="D169" s="43"/>
      <c r="E169" s="43"/>
      <c r="F169" s="44"/>
      <c r="G169" s="44"/>
    </row>
    <row r="170" customFormat="false" ht="14.5" hidden="false" customHeight="false" outlineLevel="0" collapsed="false">
      <c r="B170" s="3" t="n">
        <f aca="false">B169</f>
        <v>2016</v>
      </c>
      <c r="C170" s="3"/>
      <c r="D170" s="43"/>
      <c r="E170" s="43"/>
      <c r="F170" s="44"/>
      <c r="G170" s="44"/>
    </row>
    <row r="171" customFormat="false" ht="14.5" hidden="false" customHeight="false" outlineLevel="0" collapsed="false">
      <c r="B171" s="3" t="n">
        <f aca="false">B170</f>
        <v>2016</v>
      </c>
      <c r="C171" s="3"/>
      <c r="D171" s="43"/>
      <c r="E171" s="43"/>
      <c r="F171" s="44"/>
      <c r="G171" s="44"/>
    </row>
    <row r="172" customFormat="false" ht="14.5" hidden="false" customHeight="false" outlineLevel="0" collapsed="false">
      <c r="B172" s="3" t="n">
        <f aca="false">B171</f>
        <v>2016</v>
      </c>
      <c r="C172" s="3"/>
      <c r="D172" s="43"/>
      <c r="E172" s="43"/>
      <c r="F172" s="44"/>
      <c r="G172" s="44"/>
    </row>
    <row r="173" customFormat="false" ht="14.5" hidden="false" customHeight="false" outlineLevel="0" collapsed="false">
      <c r="B173" s="3" t="n">
        <f aca="false">B172</f>
        <v>2016</v>
      </c>
      <c r="C173" s="3"/>
      <c r="D173" s="43"/>
      <c r="E173" s="43"/>
      <c r="F173" s="44"/>
      <c r="G173" s="44"/>
    </row>
    <row r="174" customFormat="false" ht="14.5" hidden="false" customHeight="false" outlineLevel="0" collapsed="false">
      <c r="B174" s="3" t="n">
        <f aca="false">B173</f>
        <v>2016</v>
      </c>
      <c r="C174" s="3"/>
      <c r="D174" s="43"/>
      <c r="E174" s="43"/>
      <c r="F174" s="44"/>
      <c r="G174" s="44"/>
    </row>
    <row r="175" customFormat="false" ht="14.5" hidden="false" customHeight="false" outlineLevel="0" collapsed="false">
      <c r="B175" s="3" t="n">
        <f aca="false">B174</f>
        <v>2016</v>
      </c>
      <c r="C175" s="3"/>
      <c r="D175" s="43"/>
      <c r="E175" s="43"/>
      <c r="F175" s="44"/>
      <c r="G175" s="44"/>
    </row>
    <row r="176" customFormat="false" ht="14.5" hidden="false" customHeight="false" outlineLevel="0" collapsed="false">
      <c r="B176" s="3" t="n">
        <f aca="false">B175</f>
        <v>2016</v>
      </c>
      <c r="C176" s="3"/>
      <c r="D176" s="43"/>
      <c r="E176" s="43"/>
      <c r="F176" s="44"/>
      <c r="G176" s="44"/>
    </row>
    <row r="177" customFormat="false" ht="14.5" hidden="false" customHeight="false" outlineLevel="0" collapsed="false">
      <c r="B177" s="3" t="n">
        <f aca="false">B176</f>
        <v>2016</v>
      </c>
      <c r="C177" s="3"/>
      <c r="D177" s="43"/>
      <c r="E177" s="43"/>
      <c r="F177" s="44"/>
      <c r="G177" s="44"/>
    </row>
    <row r="178" customFormat="false" ht="14.5" hidden="false" customHeight="false" outlineLevel="0" collapsed="false">
      <c r="B178" s="3" t="n">
        <f aca="false">B177</f>
        <v>2016</v>
      </c>
      <c r="C178" s="3"/>
      <c r="D178" s="43"/>
      <c r="E178" s="43"/>
      <c r="F178" s="44"/>
      <c r="G178" s="44"/>
    </row>
    <row r="179" customFormat="false" ht="14.5" hidden="false" customHeight="false" outlineLevel="0" collapsed="false">
      <c r="B179" s="3" t="n">
        <f aca="false">B178</f>
        <v>2016</v>
      </c>
      <c r="C179" s="3"/>
      <c r="D179" s="43"/>
      <c r="E179" s="43"/>
      <c r="F179" s="44"/>
      <c r="G179" s="44"/>
    </row>
    <row r="180" customFormat="false" ht="14.5" hidden="false" customHeight="false" outlineLevel="0" collapsed="false">
      <c r="B180" s="3" t="n">
        <f aca="false">B179</f>
        <v>2016</v>
      </c>
      <c r="C180" s="3"/>
      <c r="D180" s="43"/>
      <c r="E180" s="43"/>
      <c r="F180" s="44"/>
      <c r="G180" s="44"/>
    </row>
    <row r="181" customFormat="false" ht="14.5" hidden="false" customHeight="false" outlineLevel="0" collapsed="false">
      <c r="B181" s="3" t="n">
        <f aca="false">B180</f>
        <v>2016</v>
      </c>
      <c r="C181" s="3"/>
      <c r="D181" s="43"/>
      <c r="E181" s="43"/>
      <c r="F181" s="44"/>
      <c r="G181" s="44"/>
    </row>
    <row r="182" customFormat="false" ht="14.5" hidden="false" customHeight="false" outlineLevel="0" collapsed="false">
      <c r="B182" s="3" t="n">
        <f aca="false">B181</f>
        <v>2016</v>
      </c>
      <c r="C182" s="3"/>
      <c r="D182" s="43"/>
      <c r="E182" s="43"/>
      <c r="F182" s="44"/>
      <c r="G182" s="44"/>
    </row>
    <row r="183" customFormat="false" ht="14.5" hidden="false" customHeight="false" outlineLevel="0" collapsed="false">
      <c r="B183" s="3" t="n">
        <f aca="false">B182</f>
        <v>2016</v>
      </c>
      <c r="C183" s="3"/>
      <c r="D183" s="43"/>
      <c r="E183" s="43"/>
      <c r="F183" s="44"/>
      <c r="G183" s="44"/>
    </row>
    <row r="184" customFormat="false" ht="14.5" hidden="false" customHeight="false" outlineLevel="0" collapsed="false">
      <c r="B184" s="3" t="n">
        <f aca="false">B183</f>
        <v>2016</v>
      </c>
      <c r="C184" s="3"/>
      <c r="D184" s="43"/>
      <c r="E184" s="43"/>
      <c r="F184" s="44"/>
      <c r="G184" s="44"/>
    </row>
    <row r="185" customFormat="false" ht="14.5" hidden="false" customHeight="false" outlineLevel="0" collapsed="false">
      <c r="B185" s="3" t="n">
        <f aca="false">B184</f>
        <v>2016</v>
      </c>
      <c r="C185" s="3"/>
      <c r="D185" s="43"/>
      <c r="E185" s="43"/>
      <c r="F185" s="44"/>
      <c r="G185" s="44"/>
    </row>
    <row r="186" customFormat="false" ht="14.5" hidden="false" customHeight="false" outlineLevel="0" collapsed="false">
      <c r="B186" s="3" t="n">
        <f aca="false">B185</f>
        <v>2016</v>
      </c>
      <c r="C186" s="3"/>
      <c r="D186" s="43"/>
      <c r="E186" s="43"/>
      <c r="F186" s="44"/>
      <c r="G186" s="44"/>
    </row>
    <row r="187" customFormat="false" ht="14.5" hidden="false" customHeight="false" outlineLevel="0" collapsed="false">
      <c r="B187" s="3" t="n">
        <f aca="false">B186</f>
        <v>2016</v>
      </c>
      <c r="C187" s="3"/>
      <c r="D187" s="43"/>
      <c r="E187" s="43"/>
      <c r="F187" s="44"/>
      <c r="G187" s="44"/>
    </row>
    <row r="188" customFormat="false" ht="14.5" hidden="false" customHeight="false" outlineLevel="0" collapsed="false">
      <c r="B188" s="3" t="n">
        <f aca="false">B187</f>
        <v>2016</v>
      </c>
      <c r="C188" s="3"/>
      <c r="D188" s="43"/>
      <c r="E188" s="43"/>
      <c r="F188" s="44"/>
      <c r="G188" s="44"/>
    </row>
    <row r="189" customFormat="false" ht="14.5" hidden="false" customHeight="false" outlineLevel="0" collapsed="false">
      <c r="B189" s="3" t="n">
        <f aca="false">B188</f>
        <v>2016</v>
      </c>
      <c r="C189" s="3"/>
      <c r="D189" s="43"/>
      <c r="E189" s="43"/>
      <c r="F189" s="44"/>
      <c r="G189" s="44"/>
    </row>
    <row r="190" customFormat="false" ht="14.5" hidden="false" customHeight="false" outlineLevel="0" collapsed="false">
      <c r="B190" s="3" t="n">
        <f aca="false">B189</f>
        <v>2016</v>
      </c>
      <c r="C190" s="3"/>
      <c r="D190" s="43"/>
      <c r="E190" s="43"/>
      <c r="F190" s="44"/>
      <c r="G190" s="44"/>
    </row>
    <row r="191" customFormat="false" ht="14.5" hidden="false" customHeight="false" outlineLevel="0" collapsed="false">
      <c r="B191" s="3" t="n">
        <f aca="false">B190</f>
        <v>2016</v>
      </c>
      <c r="C191" s="3"/>
      <c r="D191" s="43"/>
      <c r="E191" s="43"/>
      <c r="F191" s="44"/>
      <c r="G191" s="44"/>
    </row>
    <row r="192" customFormat="false" ht="14.5" hidden="false" customHeight="false" outlineLevel="0" collapsed="false">
      <c r="B192" s="3" t="n">
        <f aca="false">B191</f>
        <v>2016</v>
      </c>
      <c r="C192" s="3"/>
      <c r="D192" s="43"/>
      <c r="E192" s="43"/>
      <c r="F192" s="44"/>
      <c r="G192" s="44"/>
    </row>
    <row r="193" customFormat="false" ht="14.5" hidden="false" customHeight="false" outlineLevel="0" collapsed="false">
      <c r="B193" s="3" t="n">
        <f aca="false">B192</f>
        <v>2016</v>
      </c>
      <c r="C193" s="3"/>
      <c r="D193" s="43"/>
      <c r="E193" s="43"/>
      <c r="F193" s="44"/>
      <c r="G193" s="44"/>
    </row>
    <row r="194" customFormat="false" ht="14.5" hidden="false" customHeight="false" outlineLevel="0" collapsed="false">
      <c r="B194" s="3" t="n">
        <f aca="false">B193</f>
        <v>2016</v>
      </c>
      <c r="C194" s="3"/>
      <c r="D194" s="43"/>
      <c r="E194" s="43"/>
      <c r="F194" s="44"/>
      <c r="G194" s="44"/>
    </row>
    <row r="195" customFormat="false" ht="14.5" hidden="false" customHeight="false" outlineLevel="0" collapsed="false">
      <c r="B195" s="3" t="n">
        <f aca="false">B194</f>
        <v>2016</v>
      </c>
      <c r="C195" s="3"/>
      <c r="D195" s="43"/>
      <c r="E195" s="43"/>
      <c r="F195" s="44"/>
      <c r="G195" s="44"/>
    </row>
    <row r="196" customFormat="false" ht="14.5" hidden="false" customHeight="false" outlineLevel="0" collapsed="false">
      <c r="B196" s="3" t="n">
        <f aca="false">B195</f>
        <v>2016</v>
      </c>
      <c r="C196" s="3"/>
      <c r="D196" s="43"/>
      <c r="E196" s="43"/>
      <c r="F196" s="44"/>
      <c r="G196" s="44"/>
    </row>
    <row r="197" customFormat="false" ht="14.5" hidden="false" customHeight="false" outlineLevel="0" collapsed="false">
      <c r="B197" s="3" t="n">
        <f aca="false">B196</f>
        <v>2016</v>
      </c>
      <c r="C197" s="3"/>
      <c r="D197" s="43"/>
      <c r="E197" s="43"/>
      <c r="F197" s="44"/>
      <c r="G197" s="44"/>
    </row>
    <row r="198" customFormat="false" ht="14.5" hidden="false" customHeight="false" outlineLevel="0" collapsed="false">
      <c r="B198" s="3" t="n">
        <f aca="false">B197</f>
        <v>2016</v>
      </c>
      <c r="C198" s="3"/>
      <c r="D198" s="43"/>
      <c r="E198" s="43"/>
      <c r="F198" s="44"/>
      <c r="G198" s="44"/>
    </row>
    <row r="199" customFormat="false" ht="14.5" hidden="false" customHeight="false" outlineLevel="0" collapsed="false">
      <c r="B199" s="3" t="n">
        <f aca="false">B198</f>
        <v>2016</v>
      </c>
      <c r="C199" s="3"/>
      <c r="D199" s="43"/>
      <c r="E199" s="43"/>
      <c r="F199" s="44"/>
      <c r="G199" s="44"/>
    </row>
    <row r="200" customFormat="false" ht="14.5" hidden="false" customHeight="false" outlineLevel="0" collapsed="false">
      <c r="B200" s="3" t="n">
        <f aca="false">B199</f>
        <v>2016</v>
      </c>
      <c r="C200" s="3"/>
      <c r="D200" s="43"/>
      <c r="E200" s="43"/>
      <c r="F200" s="44"/>
      <c r="G200" s="44"/>
    </row>
    <row r="201" customFormat="false" ht="14.5" hidden="false" customHeight="false" outlineLevel="0" collapsed="false">
      <c r="B201" s="3" t="n">
        <f aca="false">B200</f>
        <v>2016</v>
      </c>
      <c r="C201" s="3"/>
      <c r="D201" s="43"/>
      <c r="E201" s="43"/>
      <c r="F201" s="44"/>
      <c r="G201" s="44"/>
    </row>
    <row r="202" customFormat="false" ht="14.5" hidden="false" customHeight="false" outlineLevel="0" collapsed="false">
      <c r="B202" s="3" t="n">
        <f aca="false">B201</f>
        <v>2016</v>
      </c>
      <c r="C202" s="3"/>
      <c r="D202" s="43"/>
      <c r="E202" s="43"/>
      <c r="F202" s="44"/>
      <c r="G202" s="44"/>
    </row>
    <row r="203" customFormat="false" ht="14.5" hidden="false" customHeight="false" outlineLevel="0" collapsed="false">
      <c r="B203" s="3" t="n">
        <f aca="false">B202</f>
        <v>2016</v>
      </c>
      <c r="C203" s="3"/>
      <c r="D203" s="43"/>
      <c r="E203" s="43"/>
      <c r="F203" s="44"/>
      <c r="G203" s="44"/>
    </row>
    <row r="204" customFormat="false" ht="14.5" hidden="false" customHeight="false" outlineLevel="0" collapsed="false">
      <c r="B204" s="3" t="n">
        <f aca="false">B203</f>
        <v>2016</v>
      </c>
      <c r="C204" s="3"/>
      <c r="D204" s="43"/>
      <c r="E204" s="43"/>
      <c r="F204" s="44"/>
      <c r="G204" s="44"/>
    </row>
    <row r="205" customFormat="false" ht="14.5" hidden="false" customHeight="false" outlineLevel="0" collapsed="false">
      <c r="B205" s="3" t="n">
        <f aca="false">B204</f>
        <v>2016</v>
      </c>
      <c r="C205" s="3"/>
      <c r="D205" s="43"/>
      <c r="E205" s="43"/>
      <c r="F205" s="44"/>
      <c r="G205" s="44"/>
    </row>
    <row r="206" customFormat="false" ht="14.5" hidden="false" customHeight="false" outlineLevel="0" collapsed="false">
      <c r="B206" s="3" t="n">
        <f aca="false">B205</f>
        <v>2016</v>
      </c>
      <c r="C206" s="3"/>
      <c r="D206" s="43"/>
      <c r="E206" s="43"/>
      <c r="F206" s="44"/>
      <c r="G206" s="44"/>
    </row>
    <row r="207" customFormat="false" ht="14.5" hidden="false" customHeight="false" outlineLevel="0" collapsed="false">
      <c r="B207" s="3" t="n">
        <f aca="false">B206</f>
        <v>2016</v>
      </c>
      <c r="C207" s="3"/>
      <c r="D207" s="43"/>
      <c r="E207" s="43"/>
      <c r="F207" s="44"/>
      <c r="G207" s="44"/>
    </row>
    <row r="208" customFormat="false" ht="14.5" hidden="false" customHeight="false" outlineLevel="0" collapsed="false">
      <c r="B208" s="3" t="n">
        <f aca="false">B207</f>
        <v>2016</v>
      </c>
      <c r="C208" s="3"/>
      <c r="D208" s="43"/>
      <c r="E208" s="43"/>
      <c r="F208" s="44"/>
      <c r="G208" s="44"/>
    </row>
    <row r="209" customFormat="false" ht="14.5" hidden="false" customHeight="false" outlineLevel="0" collapsed="false">
      <c r="B209" s="3" t="n">
        <f aca="false">B208</f>
        <v>2016</v>
      </c>
      <c r="C209" s="3"/>
      <c r="D209" s="43"/>
      <c r="E209" s="43"/>
      <c r="F209" s="44"/>
      <c r="G209" s="44"/>
    </row>
    <row r="210" customFormat="false" ht="14.5" hidden="false" customHeight="false" outlineLevel="0" collapsed="false">
      <c r="B210" s="3" t="n">
        <f aca="false">B209</f>
        <v>2016</v>
      </c>
      <c r="C210" s="3"/>
      <c r="D210" s="43"/>
      <c r="E210" s="43"/>
      <c r="F210" s="44"/>
      <c r="G210" s="44"/>
    </row>
    <row r="211" customFormat="false" ht="14.5" hidden="false" customHeight="false" outlineLevel="0" collapsed="false">
      <c r="B211" s="3" t="n">
        <f aca="false">B210</f>
        <v>2016</v>
      </c>
      <c r="C211" s="3"/>
      <c r="D211" s="43"/>
      <c r="E211" s="43"/>
      <c r="F211" s="44"/>
      <c r="G211" s="44"/>
    </row>
    <row r="212" customFormat="false" ht="14.5" hidden="false" customHeight="false" outlineLevel="0" collapsed="false">
      <c r="B212" s="3" t="n">
        <f aca="false">B211</f>
        <v>2016</v>
      </c>
      <c r="C212" s="3"/>
      <c r="D212" s="43"/>
      <c r="E212" s="43"/>
      <c r="F212" s="44"/>
      <c r="G212" s="44"/>
    </row>
    <row r="213" customFormat="false" ht="14.5" hidden="false" customHeight="false" outlineLevel="0" collapsed="false">
      <c r="B213" s="3" t="n">
        <f aca="false">B212</f>
        <v>2016</v>
      </c>
      <c r="C213" s="3"/>
      <c r="D213" s="43"/>
      <c r="E213" s="43"/>
      <c r="F213" s="44"/>
      <c r="G213" s="44"/>
    </row>
    <row r="214" customFormat="false" ht="14.5" hidden="false" customHeight="false" outlineLevel="0" collapsed="false">
      <c r="B214" s="3" t="n">
        <f aca="false">B213</f>
        <v>2016</v>
      </c>
      <c r="C214" s="3"/>
      <c r="D214" s="43"/>
      <c r="E214" s="43"/>
      <c r="F214" s="44"/>
      <c r="G214" s="44"/>
    </row>
    <row r="215" customFormat="false" ht="14.5" hidden="false" customHeight="false" outlineLevel="0" collapsed="false">
      <c r="B215" s="3" t="n">
        <f aca="false">B214</f>
        <v>2016</v>
      </c>
      <c r="C215" s="3"/>
      <c r="D215" s="43"/>
      <c r="E215" s="43"/>
      <c r="F215" s="44"/>
      <c r="G215" s="44"/>
    </row>
    <row r="216" customFormat="false" ht="14.5" hidden="false" customHeight="false" outlineLevel="0" collapsed="false">
      <c r="B216" s="3" t="n">
        <f aca="false">B215</f>
        <v>2016</v>
      </c>
      <c r="C216" s="3"/>
      <c r="D216" s="43"/>
      <c r="E216" s="43"/>
      <c r="F216" s="44"/>
      <c r="G216" s="44"/>
    </row>
    <row r="217" customFormat="false" ht="14.5" hidden="false" customHeight="false" outlineLevel="0" collapsed="false">
      <c r="B217" s="3" t="n">
        <f aca="false">B216</f>
        <v>2016</v>
      </c>
      <c r="C217" s="3"/>
      <c r="D217" s="43"/>
      <c r="E217" s="43"/>
      <c r="F217" s="44"/>
      <c r="G217" s="44"/>
    </row>
    <row r="218" customFormat="false" ht="14.5" hidden="false" customHeight="false" outlineLevel="0" collapsed="false">
      <c r="B218" s="3" t="n">
        <f aca="false">B217</f>
        <v>2016</v>
      </c>
      <c r="C218" s="3"/>
      <c r="D218" s="43"/>
      <c r="E218" s="43"/>
      <c r="F218" s="44"/>
      <c r="G218" s="44"/>
    </row>
    <row r="219" customFormat="false" ht="14.5" hidden="false" customHeight="false" outlineLevel="0" collapsed="false">
      <c r="B219" s="3" t="n">
        <f aca="false">B218</f>
        <v>2016</v>
      </c>
      <c r="C219" s="3"/>
      <c r="D219" s="43"/>
      <c r="E219" s="43"/>
      <c r="F219" s="44"/>
      <c r="G219" s="44"/>
    </row>
    <row r="220" customFormat="false" ht="14.5" hidden="false" customHeight="false" outlineLevel="0" collapsed="false">
      <c r="B220" s="3" t="n">
        <f aca="false">B219</f>
        <v>2016</v>
      </c>
      <c r="C220" s="3"/>
      <c r="D220" s="43"/>
      <c r="E220" s="43"/>
      <c r="F220" s="44"/>
      <c r="G220" s="44"/>
    </row>
    <row r="221" customFormat="false" ht="14.5" hidden="false" customHeight="false" outlineLevel="0" collapsed="false">
      <c r="B221" s="3" t="n">
        <f aca="false">B220</f>
        <v>2016</v>
      </c>
      <c r="C221" s="3"/>
      <c r="D221" s="43"/>
      <c r="E221" s="43"/>
      <c r="F221" s="44"/>
      <c r="G221" s="44"/>
    </row>
    <row r="222" customFormat="false" ht="14.5" hidden="false" customHeight="false" outlineLevel="0" collapsed="false">
      <c r="B222" s="3" t="n">
        <f aca="false">B221</f>
        <v>2016</v>
      </c>
      <c r="C222" s="3"/>
      <c r="D222" s="43"/>
      <c r="E222" s="43"/>
      <c r="F222" s="44"/>
      <c r="G222" s="44"/>
    </row>
    <row r="223" customFormat="false" ht="14.5" hidden="false" customHeight="false" outlineLevel="0" collapsed="false">
      <c r="B223" s="3" t="n">
        <f aca="false">B222</f>
        <v>2016</v>
      </c>
      <c r="C223" s="3"/>
      <c r="D223" s="43"/>
      <c r="E223" s="43"/>
      <c r="F223" s="44"/>
      <c r="G223" s="44"/>
    </row>
    <row r="224" customFormat="false" ht="14.5" hidden="false" customHeight="false" outlineLevel="0" collapsed="false">
      <c r="B224" s="3" t="n">
        <f aca="false">B223</f>
        <v>2016</v>
      </c>
      <c r="C224" s="3"/>
      <c r="D224" s="43"/>
      <c r="E224" s="43"/>
      <c r="F224" s="44"/>
      <c r="G224" s="44"/>
    </row>
    <row r="225" customFormat="false" ht="14.5" hidden="false" customHeight="false" outlineLevel="0" collapsed="false">
      <c r="B225" s="3" t="n">
        <f aca="false">B224</f>
        <v>2016</v>
      </c>
      <c r="C225" s="3"/>
      <c r="D225" s="43"/>
      <c r="E225" s="43"/>
      <c r="F225" s="44"/>
      <c r="G225" s="44"/>
    </row>
    <row r="226" customFormat="false" ht="14.5" hidden="false" customHeight="false" outlineLevel="0" collapsed="false">
      <c r="B226" s="3" t="n">
        <f aca="false">B225</f>
        <v>2016</v>
      </c>
      <c r="C226" s="3"/>
      <c r="D226" s="43"/>
      <c r="E226" s="43"/>
      <c r="F226" s="44"/>
      <c r="G226" s="44"/>
    </row>
    <row r="227" customFormat="false" ht="14.5" hidden="false" customHeight="false" outlineLevel="0" collapsed="false">
      <c r="B227" s="3" t="n">
        <f aca="false">B226</f>
        <v>2016</v>
      </c>
      <c r="C227" s="3"/>
      <c r="D227" s="43"/>
      <c r="E227" s="43"/>
      <c r="F227" s="44"/>
      <c r="G227" s="44"/>
    </row>
    <row r="228" customFormat="false" ht="14.5" hidden="false" customHeight="false" outlineLevel="0" collapsed="false">
      <c r="B228" s="3" t="n">
        <f aca="false">B227</f>
        <v>2016</v>
      </c>
      <c r="C228" s="3"/>
      <c r="D228" s="43"/>
      <c r="E228" s="43"/>
      <c r="F228" s="44"/>
      <c r="G228" s="44"/>
    </row>
    <row r="229" customFormat="false" ht="14.5" hidden="false" customHeight="false" outlineLevel="0" collapsed="false">
      <c r="B229" s="3" t="n">
        <f aca="false">B228</f>
        <v>2016</v>
      </c>
      <c r="C229" s="3"/>
      <c r="D229" s="43"/>
      <c r="E229" s="43"/>
      <c r="F229" s="44"/>
      <c r="G229" s="44"/>
    </row>
    <row r="230" customFormat="false" ht="14.5" hidden="false" customHeight="false" outlineLevel="0" collapsed="false">
      <c r="B230" s="3" t="n">
        <f aca="false">B229</f>
        <v>2016</v>
      </c>
      <c r="C230" s="3"/>
      <c r="D230" s="43"/>
      <c r="E230" s="43"/>
      <c r="F230" s="44"/>
      <c r="G230" s="44"/>
    </row>
    <row r="231" customFormat="false" ht="14.5" hidden="false" customHeight="false" outlineLevel="0" collapsed="false">
      <c r="B231" s="3" t="n">
        <f aca="false">B230</f>
        <v>2016</v>
      </c>
      <c r="C231" s="3"/>
      <c r="D231" s="43"/>
      <c r="E231" s="43"/>
      <c r="F231" s="44"/>
      <c r="G231" s="44"/>
    </row>
    <row r="232" customFormat="false" ht="14.5" hidden="false" customHeight="false" outlineLevel="0" collapsed="false">
      <c r="B232" s="3" t="n">
        <f aca="false">B231</f>
        <v>2016</v>
      </c>
      <c r="C232" s="3"/>
      <c r="D232" s="43"/>
      <c r="E232" s="43"/>
      <c r="F232" s="44"/>
      <c r="G232" s="44"/>
    </row>
    <row r="233" customFormat="false" ht="14.5" hidden="false" customHeight="false" outlineLevel="0" collapsed="false">
      <c r="B233" s="3" t="n">
        <f aca="false">B232</f>
        <v>2016</v>
      </c>
      <c r="C233" s="3"/>
      <c r="D233" s="43"/>
      <c r="E233" s="43"/>
      <c r="F233" s="44"/>
      <c r="G233" s="44"/>
    </row>
    <row r="234" customFormat="false" ht="14.5" hidden="false" customHeight="false" outlineLevel="0" collapsed="false">
      <c r="B234" s="3" t="n">
        <f aca="false">B233</f>
        <v>2016</v>
      </c>
      <c r="C234" s="3"/>
      <c r="D234" s="43"/>
      <c r="E234" s="43"/>
      <c r="F234" s="44"/>
      <c r="G234" s="44"/>
    </row>
    <row r="235" customFormat="false" ht="14.5" hidden="false" customHeight="false" outlineLevel="0" collapsed="false">
      <c r="B235" s="3" t="n">
        <f aca="false">B234</f>
        <v>2016</v>
      </c>
      <c r="C235" s="3"/>
      <c r="D235" s="43"/>
      <c r="E235" s="43"/>
      <c r="F235" s="44"/>
      <c r="G235" s="44"/>
    </row>
    <row r="236" customFormat="false" ht="14.5" hidden="false" customHeight="false" outlineLevel="0" collapsed="false">
      <c r="B236" s="3" t="n">
        <f aca="false">B235</f>
        <v>2016</v>
      </c>
      <c r="C236" s="3"/>
      <c r="D236" s="43"/>
      <c r="E236" s="43"/>
      <c r="F236" s="44"/>
      <c r="G236" s="44"/>
    </row>
    <row r="237" customFormat="false" ht="14.5" hidden="false" customHeight="false" outlineLevel="0" collapsed="false">
      <c r="B237" s="3" t="n">
        <f aca="false">B236</f>
        <v>2016</v>
      </c>
      <c r="C237" s="3"/>
      <c r="D237" s="43"/>
      <c r="E237" s="43"/>
      <c r="F237" s="44"/>
      <c r="G237" s="44"/>
    </row>
    <row r="238" customFormat="false" ht="14.5" hidden="false" customHeight="false" outlineLevel="0" collapsed="false">
      <c r="B238" s="3" t="n">
        <f aca="false">B237</f>
        <v>2016</v>
      </c>
      <c r="C238" s="3"/>
      <c r="D238" s="43"/>
      <c r="E238" s="43"/>
      <c r="F238" s="44"/>
      <c r="G238" s="44"/>
    </row>
    <row r="239" customFormat="false" ht="14.5" hidden="false" customHeight="false" outlineLevel="0" collapsed="false">
      <c r="B239" s="3" t="n">
        <f aca="false">B238</f>
        <v>2016</v>
      </c>
      <c r="C239" s="3"/>
      <c r="D239" s="43"/>
      <c r="E239" s="43"/>
      <c r="F239" s="44"/>
      <c r="G239" s="44"/>
    </row>
    <row r="240" customFormat="false" ht="14.5" hidden="false" customHeight="false" outlineLevel="0" collapsed="false">
      <c r="B240" s="3" t="n">
        <f aca="false">B239</f>
        <v>2016</v>
      </c>
      <c r="C240" s="3"/>
      <c r="D240" s="43"/>
      <c r="E240" s="43"/>
      <c r="F240" s="44"/>
      <c r="G240" s="44"/>
    </row>
    <row r="241" customFormat="false" ht="14.5" hidden="false" customHeight="false" outlineLevel="0" collapsed="false">
      <c r="B241" s="3" t="n">
        <f aca="false">B240</f>
        <v>2016</v>
      </c>
      <c r="C241" s="3"/>
      <c r="D241" s="43"/>
      <c r="E241" s="43"/>
      <c r="F241" s="44"/>
      <c r="G241" s="44"/>
    </row>
    <row r="242" customFormat="false" ht="14.5" hidden="false" customHeight="false" outlineLevel="0" collapsed="false">
      <c r="B242" s="3" t="n">
        <f aca="false">B241</f>
        <v>2016</v>
      </c>
      <c r="C242" s="3"/>
      <c r="D242" s="43"/>
      <c r="E242" s="43"/>
      <c r="F242" s="44"/>
      <c r="G242" s="44"/>
    </row>
    <row r="243" customFormat="false" ht="14.5" hidden="false" customHeight="false" outlineLevel="0" collapsed="false">
      <c r="B243" s="3" t="n">
        <f aca="false">B242</f>
        <v>2016</v>
      </c>
      <c r="C243" s="3"/>
      <c r="D243" s="43"/>
      <c r="E243" s="43"/>
      <c r="F243" s="44"/>
      <c r="G243" s="44"/>
    </row>
    <row r="244" customFormat="false" ht="14.5" hidden="false" customHeight="false" outlineLevel="0" collapsed="false">
      <c r="B244" s="3" t="n">
        <f aca="false">B243</f>
        <v>2016</v>
      </c>
      <c r="C244" s="3"/>
      <c r="D244" s="43"/>
      <c r="E244" s="43"/>
      <c r="F244" s="44"/>
      <c r="G244" s="44"/>
    </row>
    <row r="245" customFormat="false" ht="14.5" hidden="false" customHeight="false" outlineLevel="0" collapsed="false">
      <c r="B245" s="3" t="n">
        <f aca="false">B244</f>
        <v>2016</v>
      </c>
      <c r="C245" s="3"/>
      <c r="D245" s="43"/>
      <c r="E245" s="43"/>
      <c r="F245" s="44"/>
      <c r="G245" s="44"/>
    </row>
    <row r="246" customFormat="false" ht="14.5" hidden="false" customHeight="false" outlineLevel="0" collapsed="false">
      <c r="B246" s="3" t="n">
        <f aca="false">B245</f>
        <v>2016</v>
      </c>
      <c r="C246" s="3"/>
      <c r="D246" s="43"/>
      <c r="E246" s="43"/>
      <c r="F246" s="44"/>
      <c r="G246" s="44"/>
    </row>
    <row r="247" customFormat="false" ht="14.5" hidden="false" customHeight="false" outlineLevel="0" collapsed="false">
      <c r="B247" s="3" t="n">
        <f aca="false">B246</f>
        <v>2016</v>
      </c>
      <c r="C247" s="3"/>
      <c r="D247" s="43"/>
      <c r="E247" s="43"/>
      <c r="F247" s="44"/>
      <c r="G247" s="44"/>
    </row>
    <row r="248" customFormat="false" ht="14.5" hidden="false" customHeight="false" outlineLevel="0" collapsed="false">
      <c r="B248" s="3" t="n">
        <f aca="false">B247</f>
        <v>2016</v>
      </c>
      <c r="C248" s="3"/>
      <c r="D248" s="43"/>
      <c r="E248" s="43"/>
      <c r="F248" s="44"/>
      <c r="G248" s="44"/>
    </row>
    <row r="249" customFormat="false" ht="14.5" hidden="false" customHeight="false" outlineLevel="0" collapsed="false">
      <c r="B249" s="3" t="n">
        <f aca="false">B248</f>
        <v>2016</v>
      </c>
      <c r="C249" s="3"/>
      <c r="D249" s="43"/>
      <c r="E249" s="43"/>
      <c r="F249" s="44"/>
      <c r="G249" s="44"/>
    </row>
    <row r="250" customFormat="false" ht="14.5" hidden="false" customHeight="false" outlineLevel="0" collapsed="false">
      <c r="B250" s="3" t="n">
        <f aca="false">B249</f>
        <v>2016</v>
      </c>
      <c r="C250" s="3"/>
      <c r="D250" s="43"/>
      <c r="E250" s="43"/>
      <c r="F250" s="44"/>
      <c r="G250" s="44"/>
    </row>
    <row r="251" customFormat="false" ht="14.5" hidden="false" customHeight="false" outlineLevel="0" collapsed="false">
      <c r="B251" s="3" t="n">
        <f aca="false">B250</f>
        <v>2016</v>
      </c>
      <c r="C251" s="3"/>
      <c r="D251" s="43"/>
      <c r="E251" s="43"/>
      <c r="F251" s="44"/>
      <c r="G251" s="44"/>
    </row>
    <row r="252" customFormat="false" ht="14.5" hidden="false" customHeight="false" outlineLevel="0" collapsed="false">
      <c r="B252" s="3" t="n">
        <f aca="false">B251</f>
        <v>2016</v>
      </c>
      <c r="C252" s="3"/>
      <c r="D252" s="43"/>
      <c r="E252" s="43"/>
      <c r="F252" s="44"/>
      <c r="G252" s="44"/>
    </row>
    <row r="253" customFormat="false" ht="14.5" hidden="false" customHeight="false" outlineLevel="0" collapsed="false">
      <c r="B253" s="3" t="n">
        <f aca="false">B252</f>
        <v>2016</v>
      </c>
      <c r="C253" s="3"/>
      <c r="D253" s="43"/>
      <c r="E253" s="43"/>
      <c r="F253" s="44"/>
      <c r="G253" s="44"/>
    </row>
    <row r="254" customFormat="false" ht="14.5" hidden="false" customHeight="false" outlineLevel="0" collapsed="false">
      <c r="B254" s="3" t="n">
        <f aca="false">B253</f>
        <v>2016</v>
      </c>
      <c r="C254" s="3"/>
      <c r="D254" s="43"/>
      <c r="E254" s="43"/>
      <c r="F254" s="44"/>
      <c r="G254" s="44"/>
    </row>
    <row r="255" customFormat="false" ht="14.5" hidden="false" customHeight="false" outlineLevel="0" collapsed="false">
      <c r="B255" s="3" t="n">
        <f aca="false">B254</f>
        <v>2016</v>
      </c>
      <c r="C255" s="3"/>
      <c r="D255" s="43"/>
      <c r="E255" s="43"/>
      <c r="F255" s="44"/>
      <c r="G255" s="44"/>
    </row>
    <row r="256" customFormat="false" ht="14.5" hidden="false" customHeight="false" outlineLevel="0" collapsed="false">
      <c r="B256" s="3" t="n">
        <f aca="false">B255</f>
        <v>2016</v>
      </c>
      <c r="C256" s="3"/>
      <c r="D256" s="43"/>
      <c r="E256" s="43"/>
      <c r="F256" s="44"/>
      <c r="G256" s="44"/>
    </row>
    <row r="257" customFormat="false" ht="14.5" hidden="false" customHeight="false" outlineLevel="0" collapsed="false">
      <c r="B257" s="3" t="n">
        <f aca="false">B256</f>
        <v>2016</v>
      </c>
      <c r="C257" s="3"/>
      <c r="D257" s="43"/>
      <c r="E257" s="43"/>
      <c r="F257" s="44"/>
      <c r="G257" s="44"/>
    </row>
    <row r="258" customFormat="false" ht="14.5" hidden="false" customHeight="false" outlineLevel="0" collapsed="false">
      <c r="B258" s="3" t="n">
        <f aca="false">B257</f>
        <v>2016</v>
      </c>
      <c r="C258" s="3"/>
      <c r="D258" s="43"/>
      <c r="E258" s="43"/>
      <c r="F258" s="44"/>
      <c r="G258" s="44"/>
    </row>
    <row r="259" customFormat="false" ht="14.5" hidden="false" customHeight="false" outlineLevel="0" collapsed="false">
      <c r="B259" s="3" t="n">
        <f aca="false">B258</f>
        <v>2016</v>
      </c>
      <c r="C259" s="3"/>
      <c r="D259" s="43"/>
      <c r="E259" s="43"/>
      <c r="F259" s="44"/>
      <c r="G259" s="44"/>
    </row>
    <row r="260" customFormat="false" ht="14.5" hidden="false" customHeight="false" outlineLevel="0" collapsed="false">
      <c r="B260" s="3" t="n">
        <f aca="false">B259</f>
        <v>2016</v>
      </c>
      <c r="C260" s="3"/>
      <c r="D260" s="43"/>
      <c r="E260" s="43"/>
      <c r="F260" s="44"/>
      <c r="G260" s="44"/>
    </row>
    <row r="261" customFormat="false" ht="14.5" hidden="false" customHeight="false" outlineLevel="0" collapsed="false">
      <c r="B261" s="3" t="n">
        <f aca="false">B260</f>
        <v>2016</v>
      </c>
      <c r="C261" s="3"/>
      <c r="D261" s="43"/>
      <c r="E261" s="43"/>
      <c r="F261" s="44"/>
      <c r="G261" s="44"/>
    </row>
    <row r="262" customFormat="false" ht="14.5" hidden="false" customHeight="false" outlineLevel="0" collapsed="false">
      <c r="B262" s="3" t="n">
        <f aca="false">B261</f>
        <v>2016</v>
      </c>
      <c r="C262" s="3"/>
      <c r="D262" s="43"/>
      <c r="E262" s="43"/>
      <c r="F262" s="44"/>
      <c r="G262" s="44"/>
    </row>
    <row r="263" customFormat="false" ht="14.5" hidden="false" customHeight="false" outlineLevel="0" collapsed="false">
      <c r="B263" s="3" t="n">
        <f aca="false">B262</f>
        <v>2016</v>
      </c>
      <c r="C263" s="3"/>
      <c r="D263" s="43"/>
      <c r="E263" s="43"/>
      <c r="F263" s="44"/>
      <c r="G263" s="44"/>
    </row>
    <row r="264" customFormat="false" ht="14.5" hidden="false" customHeight="false" outlineLevel="0" collapsed="false">
      <c r="B264" s="3" t="n">
        <f aca="false">B263</f>
        <v>2016</v>
      </c>
      <c r="C264" s="3"/>
      <c r="D264" s="43"/>
      <c r="E264" s="43"/>
      <c r="F264" s="44"/>
      <c r="G264" s="44"/>
    </row>
    <row r="265" customFormat="false" ht="14.5" hidden="false" customHeight="false" outlineLevel="0" collapsed="false">
      <c r="B265" s="3" t="n">
        <f aca="false">B264</f>
        <v>2016</v>
      </c>
      <c r="C265" s="3"/>
      <c r="D265" s="43"/>
      <c r="E265" s="43"/>
      <c r="F265" s="44"/>
      <c r="G265" s="44"/>
    </row>
    <row r="266" customFormat="false" ht="14.5" hidden="false" customHeight="false" outlineLevel="0" collapsed="false">
      <c r="B266" s="3" t="n">
        <f aca="false">B265</f>
        <v>2016</v>
      </c>
      <c r="C266" s="3"/>
      <c r="D266" s="43"/>
      <c r="E266" s="43"/>
      <c r="F266" s="44"/>
      <c r="G266" s="44"/>
    </row>
    <row r="267" customFormat="false" ht="14.5" hidden="false" customHeight="false" outlineLevel="0" collapsed="false">
      <c r="B267" s="3" t="n">
        <f aca="false">B266</f>
        <v>2016</v>
      </c>
      <c r="C267" s="3"/>
      <c r="D267" s="43"/>
      <c r="E267" s="43"/>
      <c r="F267" s="44"/>
      <c r="G267" s="44"/>
    </row>
    <row r="268" customFormat="false" ht="14.5" hidden="false" customHeight="false" outlineLevel="0" collapsed="false">
      <c r="B268" s="3" t="n">
        <f aca="false">B267</f>
        <v>2016</v>
      </c>
      <c r="C268" s="3"/>
      <c r="D268" s="43"/>
      <c r="E268" s="43"/>
      <c r="F268" s="44"/>
      <c r="G268" s="44"/>
    </row>
    <row r="269" customFormat="false" ht="14.5" hidden="false" customHeight="false" outlineLevel="0" collapsed="false">
      <c r="B269" s="3" t="n">
        <f aca="false">B268</f>
        <v>2016</v>
      </c>
      <c r="C269" s="3"/>
      <c r="D269" s="43"/>
      <c r="E269" s="43"/>
      <c r="F269" s="44"/>
      <c r="G269" s="44"/>
    </row>
    <row r="270" customFormat="false" ht="14.5" hidden="false" customHeight="false" outlineLevel="0" collapsed="false">
      <c r="B270" s="3" t="n">
        <f aca="false">B269</f>
        <v>2016</v>
      </c>
      <c r="C270" s="3"/>
      <c r="D270" s="43"/>
      <c r="E270" s="43"/>
      <c r="F270" s="44"/>
      <c r="G270" s="44"/>
    </row>
    <row r="271" customFormat="false" ht="14.5" hidden="false" customHeight="false" outlineLevel="0" collapsed="false">
      <c r="B271" s="3" t="n">
        <f aca="false">B270</f>
        <v>2016</v>
      </c>
      <c r="C271" s="3"/>
      <c r="D271" s="43"/>
      <c r="E271" s="43"/>
      <c r="F271" s="44"/>
      <c r="G271" s="44"/>
    </row>
    <row r="272" customFormat="false" ht="14.5" hidden="false" customHeight="false" outlineLevel="0" collapsed="false">
      <c r="B272" s="3" t="n">
        <f aca="false">B271</f>
        <v>2016</v>
      </c>
      <c r="C272" s="3"/>
      <c r="D272" s="43"/>
      <c r="E272" s="43"/>
      <c r="F272" s="44"/>
      <c r="G272" s="44"/>
    </row>
    <row r="273" customFormat="false" ht="14.5" hidden="false" customHeight="false" outlineLevel="0" collapsed="false">
      <c r="B273" s="3" t="n">
        <f aca="false">B272</f>
        <v>2016</v>
      </c>
      <c r="C273" s="3"/>
      <c r="D273" s="43"/>
      <c r="E273" s="43"/>
      <c r="F273" s="44"/>
      <c r="G273" s="44"/>
    </row>
    <row r="274" customFormat="false" ht="14.5" hidden="false" customHeight="false" outlineLevel="0" collapsed="false">
      <c r="B274" s="3" t="n">
        <f aca="false">B273</f>
        <v>2016</v>
      </c>
      <c r="C274" s="3"/>
      <c r="D274" s="43"/>
      <c r="E274" s="43"/>
      <c r="F274" s="44"/>
      <c r="G274" s="44"/>
    </row>
    <row r="275" customFormat="false" ht="14.5" hidden="false" customHeight="false" outlineLevel="0" collapsed="false">
      <c r="B275" s="3" t="n">
        <f aca="false">B274</f>
        <v>2016</v>
      </c>
      <c r="C275" s="3"/>
      <c r="D275" s="43"/>
      <c r="E275" s="43"/>
      <c r="F275" s="44"/>
      <c r="G275" s="44"/>
    </row>
    <row r="276" customFormat="false" ht="14.5" hidden="false" customHeight="false" outlineLevel="0" collapsed="false">
      <c r="B276" s="3" t="n">
        <f aca="false">B275</f>
        <v>2016</v>
      </c>
      <c r="C276" s="3"/>
      <c r="D276" s="43"/>
      <c r="E276" s="43"/>
      <c r="F276" s="44"/>
      <c r="G276" s="44"/>
    </row>
    <row r="277" customFormat="false" ht="14.5" hidden="false" customHeight="false" outlineLevel="0" collapsed="false">
      <c r="B277" s="3" t="n">
        <f aca="false">B276</f>
        <v>2016</v>
      </c>
      <c r="C277" s="3"/>
      <c r="D277" s="43"/>
      <c r="E277" s="43"/>
      <c r="F277" s="44"/>
      <c r="G277" s="44"/>
    </row>
    <row r="278" customFormat="false" ht="14.5" hidden="false" customHeight="false" outlineLevel="0" collapsed="false">
      <c r="B278" s="3" t="n">
        <f aca="false">B277</f>
        <v>2016</v>
      </c>
      <c r="C278" s="3"/>
      <c r="D278" s="43"/>
      <c r="E278" s="43"/>
      <c r="F278" s="44"/>
      <c r="G278" s="44"/>
    </row>
    <row r="279" customFormat="false" ht="14.5" hidden="false" customHeight="false" outlineLevel="0" collapsed="false">
      <c r="B279" s="3" t="n">
        <f aca="false">B278</f>
        <v>2016</v>
      </c>
      <c r="C279" s="3"/>
      <c r="D279" s="43"/>
      <c r="E279" s="43"/>
      <c r="F279" s="44"/>
      <c r="G279" s="44"/>
    </row>
    <row r="280" customFormat="false" ht="14.5" hidden="false" customHeight="false" outlineLevel="0" collapsed="false">
      <c r="B280" s="3" t="n">
        <f aca="false">B279</f>
        <v>2016</v>
      </c>
      <c r="C280" s="3"/>
      <c r="D280" s="43"/>
      <c r="E280" s="43"/>
      <c r="F280" s="44"/>
      <c r="G280" s="44"/>
    </row>
    <row r="281" customFormat="false" ht="14.5" hidden="false" customHeight="false" outlineLevel="0" collapsed="false">
      <c r="B281" s="3" t="n">
        <f aca="false">B280</f>
        <v>2016</v>
      </c>
      <c r="C281" s="3"/>
      <c r="D281" s="43"/>
      <c r="E281" s="43"/>
      <c r="F281" s="44"/>
      <c r="G281" s="44"/>
    </row>
    <row r="282" customFormat="false" ht="14.5" hidden="false" customHeight="false" outlineLevel="0" collapsed="false">
      <c r="B282" s="3" t="n">
        <f aca="false">B281</f>
        <v>2016</v>
      </c>
      <c r="C282" s="3"/>
      <c r="D282" s="43"/>
      <c r="E282" s="43"/>
      <c r="F282" s="44"/>
      <c r="G282" s="44"/>
    </row>
    <row r="283" customFormat="false" ht="14.5" hidden="false" customHeight="false" outlineLevel="0" collapsed="false">
      <c r="B283" s="3" t="n">
        <f aca="false">B282</f>
        <v>2016</v>
      </c>
      <c r="C283" s="3"/>
      <c r="D283" s="43"/>
      <c r="E283" s="43"/>
      <c r="F283" s="44"/>
      <c r="G283" s="44"/>
    </row>
    <row r="284" customFormat="false" ht="14.5" hidden="false" customHeight="false" outlineLevel="0" collapsed="false">
      <c r="B284" s="3" t="n">
        <f aca="false">B283</f>
        <v>2016</v>
      </c>
      <c r="C284" s="3"/>
      <c r="D284" s="43"/>
      <c r="E284" s="43"/>
      <c r="F284" s="44"/>
      <c r="G284" s="44"/>
    </row>
    <row r="285" customFormat="false" ht="14.5" hidden="false" customHeight="false" outlineLevel="0" collapsed="false">
      <c r="B285" s="3" t="n">
        <f aca="false">B284</f>
        <v>2016</v>
      </c>
      <c r="C285" s="3"/>
      <c r="D285" s="43"/>
      <c r="E285" s="43"/>
      <c r="F285" s="44"/>
      <c r="G285" s="44"/>
    </row>
    <row r="286" customFormat="false" ht="14.5" hidden="false" customHeight="false" outlineLevel="0" collapsed="false">
      <c r="B286" s="3" t="n">
        <f aca="false">B285</f>
        <v>2016</v>
      </c>
      <c r="C286" s="3"/>
      <c r="D286" s="43"/>
      <c r="E286" s="43"/>
      <c r="F286" s="44"/>
      <c r="G286" s="44"/>
    </row>
    <row r="287" customFormat="false" ht="14.5" hidden="false" customHeight="false" outlineLevel="0" collapsed="false">
      <c r="B287" s="3" t="n">
        <f aca="false">B286</f>
        <v>2016</v>
      </c>
      <c r="C287" s="3"/>
      <c r="D287" s="43"/>
      <c r="E287" s="43"/>
      <c r="F287" s="44"/>
      <c r="G287" s="44"/>
    </row>
    <row r="288" customFormat="false" ht="14.5" hidden="false" customHeight="false" outlineLevel="0" collapsed="false">
      <c r="B288" s="3" t="n">
        <f aca="false">B287</f>
        <v>2016</v>
      </c>
      <c r="C288" s="3"/>
      <c r="D288" s="43"/>
      <c r="E288" s="43"/>
      <c r="F288" s="44"/>
      <c r="G288" s="44"/>
    </row>
    <row r="289" customFormat="false" ht="14.5" hidden="false" customHeight="false" outlineLevel="0" collapsed="false">
      <c r="B289" s="3" t="n">
        <f aca="false">B288</f>
        <v>2016</v>
      </c>
      <c r="C289" s="3"/>
      <c r="D289" s="43"/>
      <c r="E289" s="43"/>
      <c r="F289" s="44"/>
      <c r="G289" s="44"/>
    </row>
    <row r="290" customFormat="false" ht="14.5" hidden="false" customHeight="false" outlineLevel="0" collapsed="false">
      <c r="B290" s="3" t="n">
        <f aca="false">B289</f>
        <v>2016</v>
      </c>
      <c r="C290" s="3"/>
      <c r="D290" s="43"/>
      <c r="E290" s="43"/>
      <c r="F290" s="44"/>
      <c r="G290" s="44"/>
    </row>
    <row r="291" customFormat="false" ht="14.5" hidden="false" customHeight="false" outlineLevel="0" collapsed="false">
      <c r="B291" s="3" t="n">
        <f aca="false">B290</f>
        <v>2016</v>
      </c>
      <c r="C291" s="3"/>
      <c r="D291" s="43"/>
      <c r="E291" s="43"/>
      <c r="F291" s="44"/>
      <c r="G291" s="44"/>
    </row>
    <row r="292" customFormat="false" ht="14.5" hidden="false" customHeight="false" outlineLevel="0" collapsed="false">
      <c r="B292" s="3" t="n">
        <f aca="false">B291</f>
        <v>2016</v>
      </c>
      <c r="C292" s="3"/>
      <c r="D292" s="43"/>
      <c r="E292" s="43"/>
      <c r="F292" s="44"/>
      <c r="G292" s="44"/>
    </row>
    <row r="293" customFormat="false" ht="14.5" hidden="false" customHeight="false" outlineLevel="0" collapsed="false">
      <c r="B293" s="3" t="n">
        <f aca="false">B292</f>
        <v>2016</v>
      </c>
      <c r="C293" s="3"/>
      <c r="D293" s="43"/>
      <c r="E293" s="43"/>
      <c r="F293" s="44"/>
      <c r="G293" s="44"/>
    </row>
    <row r="294" customFormat="false" ht="14.5" hidden="false" customHeight="false" outlineLevel="0" collapsed="false">
      <c r="B294" s="3" t="n">
        <f aca="false">B293</f>
        <v>2016</v>
      </c>
      <c r="C294" s="3"/>
      <c r="D294" s="43"/>
      <c r="E294" s="43"/>
      <c r="F294" s="44"/>
      <c r="G294" s="44"/>
    </row>
    <row r="295" customFormat="false" ht="14.5" hidden="false" customHeight="false" outlineLevel="0" collapsed="false">
      <c r="B295" s="3" t="n">
        <f aca="false">B294</f>
        <v>2016</v>
      </c>
      <c r="C295" s="3"/>
      <c r="D295" s="43"/>
      <c r="E295" s="43"/>
      <c r="F295" s="44"/>
      <c r="G295" s="44"/>
    </row>
    <row r="296" customFormat="false" ht="14.5" hidden="false" customHeight="false" outlineLevel="0" collapsed="false">
      <c r="B296" s="3" t="n">
        <f aca="false">B295</f>
        <v>2016</v>
      </c>
      <c r="C296" s="3"/>
      <c r="D296" s="43"/>
      <c r="E296" s="43"/>
      <c r="F296" s="44"/>
      <c r="G296" s="44"/>
    </row>
    <row r="297" customFormat="false" ht="14.5" hidden="false" customHeight="false" outlineLevel="0" collapsed="false">
      <c r="B297" s="3" t="n">
        <f aca="false">B296</f>
        <v>2016</v>
      </c>
      <c r="C297" s="3"/>
      <c r="D297" s="43"/>
      <c r="E297" s="43"/>
      <c r="F297" s="44"/>
      <c r="G297" s="44"/>
    </row>
    <row r="298" customFormat="false" ht="14.5" hidden="false" customHeight="false" outlineLevel="0" collapsed="false">
      <c r="B298" s="3" t="n">
        <f aca="false">B297</f>
        <v>2016</v>
      </c>
      <c r="C298" s="3"/>
      <c r="D298" s="43"/>
      <c r="E298" s="43"/>
      <c r="F298" s="44"/>
      <c r="G298" s="44"/>
    </row>
    <row r="299" customFormat="false" ht="14.5" hidden="false" customHeight="false" outlineLevel="0" collapsed="false">
      <c r="B299" s="3" t="n">
        <f aca="false">B298</f>
        <v>2016</v>
      </c>
      <c r="C299" s="3"/>
      <c r="D299" s="43"/>
      <c r="E299" s="43"/>
      <c r="F299" s="44"/>
      <c r="G299" s="44"/>
    </row>
    <row r="300" customFormat="false" ht="14.5" hidden="false" customHeight="false" outlineLevel="0" collapsed="false">
      <c r="B300" s="3" t="n">
        <f aca="false">B299</f>
        <v>2016</v>
      </c>
      <c r="C300" s="3"/>
      <c r="D300" s="43"/>
      <c r="E300" s="43"/>
      <c r="F300" s="44"/>
      <c r="G300" s="44"/>
    </row>
    <row r="301" customFormat="false" ht="14.5" hidden="false" customHeight="false" outlineLevel="0" collapsed="false">
      <c r="B301" s="3" t="n">
        <f aca="false">B300</f>
        <v>2016</v>
      </c>
      <c r="C301" s="3"/>
      <c r="D301" s="43"/>
      <c r="E301" s="43"/>
      <c r="F301" s="44"/>
      <c r="G301" s="44"/>
    </row>
    <row r="302" customFormat="false" ht="14.5" hidden="false" customHeight="false" outlineLevel="0" collapsed="false">
      <c r="B302" s="3" t="n">
        <f aca="false">B301</f>
        <v>2016</v>
      </c>
      <c r="C302" s="3"/>
      <c r="D302" s="43"/>
      <c r="E302" s="43"/>
      <c r="F302" s="44"/>
      <c r="G302" s="44"/>
    </row>
    <row r="303" customFormat="false" ht="14.5" hidden="false" customHeight="false" outlineLevel="0" collapsed="false">
      <c r="B303" s="3" t="n">
        <f aca="false">B302</f>
        <v>2016</v>
      </c>
      <c r="C303" s="3"/>
      <c r="D303" s="43"/>
      <c r="E303" s="43"/>
      <c r="F303" s="44"/>
      <c r="G303" s="44"/>
    </row>
    <row r="304" customFormat="false" ht="14.5" hidden="false" customHeight="false" outlineLevel="0" collapsed="false">
      <c r="B304" s="3" t="n">
        <f aca="false">B303</f>
        <v>2016</v>
      </c>
      <c r="C304" s="3"/>
      <c r="D304" s="43"/>
      <c r="E304" s="43"/>
      <c r="F304" s="44"/>
      <c r="G304" s="44"/>
    </row>
    <row r="305" customFormat="false" ht="14.5" hidden="false" customHeight="false" outlineLevel="0" collapsed="false">
      <c r="B305" s="3" t="n">
        <f aca="false">B304</f>
        <v>2016</v>
      </c>
      <c r="C305" s="3"/>
      <c r="D305" s="43"/>
      <c r="E305" s="43"/>
      <c r="F305" s="44"/>
      <c r="G305" s="44"/>
    </row>
    <row r="306" customFormat="false" ht="14.5" hidden="false" customHeight="false" outlineLevel="0" collapsed="false">
      <c r="B306" s="3" t="n">
        <f aca="false">B305</f>
        <v>2016</v>
      </c>
      <c r="C306" s="3"/>
      <c r="D306" s="43"/>
      <c r="E306" s="43"/>
      <c r="F306" s="44"/>
      <c r="G306" s="44"/>
    </row>
    <row r="307" customFormat="false" ht="14.5" hidden="false" customHeight="false" outlineLevel="0" collapsed="false">
      <c r="B307" s="3" t="n">
        <f aca="false">B306</f>
        <v>2016</v>
      </c>
      <c r="C307" s="3"/>
      <c r="D307" s="43"/>
      <c r="E307" s="43"/>
      <c r="F307" s="44"/>
      <c r="G307" s="44"/>
    </row>
    <row r="308" customFormat="false" ht="14.5" hidden="false" customHeight="false" outlineLevel="0" collapsed="false">
      <c r="B308" s="3" t="n">
        <f aca="false">B307</f>
        <v>2016</v>
      </c>
      <c r="C308" s="3"/>
      <c r="D308" s="43"/>
      <c r="E308" s="43"/>
      <c r="F308" s="44"/>
      <c r="G308" s="44"/>
    </row>
    <row r="309" customFormat="false" ht="14.5" hidden="false" customHeight="false" outlineLevel="0" collapsed="false">
      <c r="B309" s="3" t="n">
        <f aca="false">B308</f>
        <v>2016</v>
      </c>
      <c r="C309" s="3"/>
      <c r="D309" s="43"/>
      <c r="E309" s="43"/>
      <c r="F309" s="44"/>
      <c r="G309" s="44"/>
    </row>
    <row r="310" customFormat="false" ht="14.5" hidden="false" customHeight="false" outlineLevel="0" collapsed="false">
      <c r="B310" s="3" t="n">
        <f aca="false">B309</f>
        <v>2016</v>
      </c>
      <c r="C310" s="3"/>
      <c r="D310" s="43"/>
      <c r="E310" s="43"/>
      <c r="F310" s="44"/>
      <c r="G310" s="44"/>
    </row>
    <row r="311" customFormat="false" ht="14.5" hidden="false" customHeight="false" outlineLevel="0" collapsed="false">
      <c r="B311" s="3" t="n">
        <f aca="false">B310</f>
        <v>2016</v>
      </c>
      <c r="C311" s="3"/>
      <c r="D311" s="43"/>
      <c r="E311" s="43"/>
      <c r="F311" s="44"/>
      <c r="G311" s="44"/>
    </row>
    <row r="312" customFormat="false" ht="14.5" hidden="false" customHeight="false" outlineLevel="0" collapsed="false">
      <c r="B312" s="3" t="n">
        <f aca="false">B311</f>
        <v>2016</v>
      </c>
      <c r="C312" s="3"/>
      <c r="D312" s="43"/>
      <c r="E312" s="43"/>
      <c r="F312" s="44"/>
      <c r="G312" s="44"/>
    </row>
    <row r="313" customFormat="false" ht="14.5" hidden="false" customHeight="false" outlineLevel="0" collapsed="false">
      <c r="B313" s="3" t="n">
        <f aca="false">B312</f>
        <v>2016</v>
      </c>
      <c r="C313" s="3"/>
      <c r="D313" s="43"/>
      <c r="E313" s="43"/>
      <c r="F313" s="44"/>
      <c r="G313" s="44"/>
    </row>
    <row r="314" customFormat="false" ht="14.5" hidden="false" customHeight="false" outlineLevel="0" collapsed="false">
      <c r="B314" s="3" t="n">
        <f aca="false">B313</f>
        <v>2016</v>
      </c>
      <c r="C314" s="3"/>
      <c r="D314" s="43"/>
      <c r="E314" s="43"/>
      <c r="F314" s="44"/>
      <c r="G314" s="44"/>
    </row>
    <row r="315" customFormat="false" ht="14.5" hidden="false" customHeight="false" outlineLevel="0" collapsed="false">
      <c r="B315" s="3" t="n">
        <f aca="false">B314</f>
        <v>2016</v>
      </c>
      <c r="C315" s="3"/>
      <c r="D315" s="43"/>
      <c r="E315" s="43"/>
      <c r="F315" s="44"/>
      <c r="G315" s="44"/>
    </row>
    <row r="316" customFormat="false" ht="14.5" hidden="false" customHeight="false" outlineLevel="0" collapsed="false">
      <c r="B316" s="3" t="n">
        <f aca="false">B315</f>
        <v>2016</v>
      </c>
      <c r="C316" s="3"/>
      <c r="D316" s="43"/>
      <c r="E316" s="43"/>
      <c r="F316" s="44"/>
      <c r="G316" s="44"/>
    </row>
    <row r="317" customFormat="false" ht="14.5" hidden="false" customHeight="false" outlineLevel="0" collapsed="false">
      <c r="B317" s="3" t="n">
        <f aca="false">B316</f>
        <v>2016</v>
      </c>
      <c r="C317" s="3"/>
      <c r="D317" s="43"/>
      <c r="E317" s="43"/>
      <c r="F317" s="44"/>
      <c r="G317" s="44"/>
    </row>
    <row r="318" customFormat="false" ht="14.5" hidden="false" customHeight="false" outlineLevel="0" collapsed="false">
      <c r="B318" s="3" t="n">
        <f aca="false">B317</f>
        <v>2016</v>
      </c>
      <c r="C318" s="3"/>
      <c r="D318" s="43"/>
      <c r="E318" s="43"/>
      <c r="F318" s="44"/>
      <c r="G318" s="44"/>
    </row>
    <row r="319" customFormat="false" ht="14.5" hidden="false" customHeight="false" outlineLevel="0" collapsed="false">
      <c r="B319" s="3" t="n">
        <f aca="false">B318</f>
        <v>2016</v>
      </c>
      <c r="C319" s="3"/>
      <c r="D319" s="43"/>
      <c r="E319" s="43"/>
      <c r="F319" s="44"/>
      <c r="G319" s="44"/>
    </row>
    <row r="320" customFormat="false" ht="14.5" hidden="false" customHeight="false" outlineLevel="0" collapsed="false">
      <c r="B320" s="3" t="n">
        <f aca="false">B319</f>
        <v>2016</v>
      </c>
      <c r="C320" s="3"/>
      <c r="D320" s="43"/>
      <c r="E320" s="43"/>
      <c r="F320" s="44"/>
      <c r="G320" s="44"/>
    </row>
    <row r="321" customFormat="false" ht="14.5" hidden="false" customHeight="false" outlineLevel="0" collapsed="false">
      <c r="B321" s="3" t="n">
        <f aca="false">B320</f>
        <v>2016</v>
      </c>
      <c r="C321" s="3"/>
      <c r="D321" s="43"/>
      <c r="E321" s="43"/>
      <c r="F321" s="44"/>
      <c r="G321" s="44"/>
    </row>
    <row r="322" customFormat="false" ht="14.5" hidden="false" customHeight="false" outlineLevel="0" collapsed="false">
      <c r="B322" s="3" t="n">
        <f aca="false">B321</f>
        <v>2016</v>
      </c>
      <c r="C322" s="3"/>
      <c r="D322" s="43"/>
      <c r="E322" s="43"/>
      <c r="F322" s="44"/>
      <c r="G322" s="44"/>
    </row>
    <row r="323" customFormat="false" ht="14.5" hidden="false" customHeight="false" outlineLevel="0" collapsed="false">
      <c r="B323" s="3" t="n">
        <f aca="false">B322</f>
        <v>2016</v>
      </c>
      <c r="C323" s="3"/>
      <c r="D323" s="43"/>
      <c r="E323" s="43"/>
      <c r="F323" s="44"/>
      <c r="G323" s="44"/>
    </row>
    <row r="324" customFormat="false" ht="14.5" hidden="false" customHeight="false" outlineLevel="0" collapsed="false">
      <c r="B324" s="3" t="n">
        <f aca="false">B323</f>
        <v>2016</v>
      </c>
      <c r="C324" s="3"/>
      <c r="D324" s="43"/>
      <c r="E324" s="43"/>
      <c r="F324" s="44"/>
      <c r="G324" s="44"/>
    </row>
    <row r="325" customFormat="false" ht="14.5" hidden="false" customHeight="false" outlineLevel="0" collapsed="false">
      <c r="B325" s="3" t="n">
        <f aca="false">B324</f>
        <v>2016</v>
      </c>
      <c r="C325" s="3"/>
      <c r="D325" s="43"/>
      <c r="E325" s="43"/>
      <c r="F325" s="44"/>
      <c r="G325" s="44"/>
    </row>
    <row r="326" customFormat="false" ht="14.5" hidden="false" customHeight="false" outlineLevel="0" collapsed="false">
      <c r="B326" s="3" t="n">
        <f aca="false">B325</f>
        <v>2016</v>
      </c>
      <c r="C326" s="3"/>
      <c r="D326" s="43"/>
      <c r="E326" s="43"/>
      <c r="F326" s="44"/>
      <c r="G326" s="44"/>
    </row>
    <row r="327" customFormat="false" ht="14.5" hidden="false" customHeight="false" outlineLevel="0" collapsed="false">
      <c r="B327" s="3" t="n">
        <f aca="false">B326</f>
        <v>2016</v>
      </c>
      <c r="C327" s="3"/>
      <c r="D327" s="43"/>
      <c r="E327" s="43"/>
      <c r="F327" s="44"/>
      <c r="G327" s="44"/>
    </row>
    <row r="328" customFormat="false" ht="14.5" hidden="false" customHeight="false" outlineLevel="0" collapsed="false">
      <c r="B328" s="3" t="n">
        <f aca="false">B327</f>
        <v>2016</v>
      </c>
      <c r="C328" s="3"/>
      <c r="D328" s="43"/>
      <c r="E328" s="43"/>
      <c r="F328" s="44"/>
      <c r="G328" s="44"/>
    </row>
    <row r="329" customFormat="false" ht="14.5" hidden="false" customHeight="false" outlineLevel="0" collapsed="false">
      <c r="B329" s="3" t="n">
        <f aca="false">B328</f>
        <v>2016</v>
      </c>
      <c r="C329" s="3"/>
      <c r="D329" s="43"/>
      <c r="E329" s="43"/>
      <c r="F329" s="44"/>
      <c r="G329" s="44"/>
    </row>
    <row r="330" customFormat="false" ht="14.5" hidden="false" customHeight="false" outlineLevel="0" collapsed="false">
      <c r="B330" s="3" t="n">
        <f aca="false">B329</f>
        <v>2016</v>
      </c>
      <c r="C330" s="3"/>
      <c r="D330" s="43"/>
      <c r="E330" s="43"/>
      <c r="F330" s="44"/>
      <c r="G330" s="44"/>
    </row>
    <row r="331" customFormat="false" ht="14.5" hidden="false" customHeight="false" outlineLevel="0" collapsed="false">
      <c r="B331" s="3" t="n">
        <f aca="false">B330</f>
        <v>2016</v>
      </c>
      <c r="C331" s="3"/>
      <c r="D331" s="43"/>
      <c r="E331" s="43"/>
      <c r="F331" s="44"/>
      <c r="G331" s="44"/>
    </row>
    <row r="332" customFormat="false" ht="14.5" hidden="false" customHeight="false" outlineLevel="0" collapsed="false">
      <c r="B332" s="3" t="n">
        <f aca="false">B331</f>
        <v>2016</v>
      </c>
      <c r="C332" s="3"/>
      <c r="D332" s="43"/>
      <c r="E332" s="43"/>
      <c r="F332" s="44"/>
      <c r="G332" s="44"/>
    </row>
    <row r="333" customFormat="false" ht="14.5" hidden="false" customHeight="false" outlineLevel="0" collapsed="false">
      <c r="B333" s="3" t="n">
        <f aca="false">B332</f>
        <v>2016</v>
      </c>
      <c r="C333" s="3"/>
      <c r="D333" s="43"/>
      <c r="E333" s="43"/>
      <c r="F333" s="44"/>
      <c r="G333" s="44"/>
    </row>
    <row r="334" customFormat="false" ht="14.5" hidden="false" customHeight="false" outlineLevel="0" collapsed="false">
      <c r="B334" s="3" t="n">
        <f aca="false">B333</f>
        <v>2016</v>
      </c>
      <c r="C334" s="3"/>
      <c r="D334" s="43"/>
      <c r="E334" s="43"/>
      <c r="F334" s="44"/>
      <c r="G334" s="44"/>
    </row>
    <row r="335" customFormat="false" ht="14.5" hidden="false" customHeight="false" outlineLevel="0" collapsed="false">
      <c r="B335" s="3" t="n">
        <f aca="false">B334</f>
        <v>2016</v>
      </c>
      <c r="C335" s="3"/>
      <c r="D335" s="43"/>
      <c r="E335" s="43"/>
      <c r="F335" s="44"/>
      <c r="G335" s="44"/>
    </row>
    <row r="336" customFormat="false" ht="14.5" hidden="false" customHeight="false" outlineLevel="0" collapsed="false">
      <c r="B336" s="3" t="n">
        <f aca="false">B335</f>
        <v>2016</v>
      </c>
      <c r="C336" s="3"/>
      <c r="D336" s="43"/>
      <c r="E336" s="43"/>
      <c r="F336" s="44"/>
      <c r="G336" s="44"/>
    </row>
    <row r="337" customFormat="false" ht="14.5" hidden="false" customHeight="false" outlineLevel="0" collapsed="false">
      <c r="B337" s="3" t="n">
        <f aca="false">B336</f>
        <v>2016</v>
      </c>
      <c r="C337" s="3"/>
      <c r="D337" s="43"/>
      <c r="E337" s="43"/>
      <c r="F337" s="44"/>
      <c r="G337" s="44"/>
    </row>
    <row r="338" customFormat="false" ht="14.5" hidden="false" customHeight="false" outlineLevel="0" collapsed="false">
      <c r="B338" s="3" t="n">
        <f aca="false">B337</f>
        <v>2016</v>
      </c>
      <c r="C338" s="3"/>
      <c r="D338" s="43"/>
      <c r="E338" s="43"/>
      <c r="F338" s="44"/>
      <c r="G338" s="44"/>
    </row>
    <row r="339" customFormat="false" ht="14.5" hidden="false" customHeight="false" outlineLevel="0" collapsed="false">
      <c r="B339" s="3" t="n">
        <f aca="false">B338</f>
        <v>2016</v>
      </c>
      <c r="C339" s="3"/>
      <c r="D339" s="43"/>
      <c r="E339" s="43"/>
      <c r="F339" s="44"/>
      <c r="G339" s="44"/>
    </row>
    <row r="340" customFormat="false" ht="14.5" hidden="false" customHeight="false" outlineLevel="0" collapsed="false">
      <c r="B340" s="3" t="n">
        <f aca="false">B339</f>
        <v>2016</v>
      </c>
      <c r="C340" s="3"/>
      <c r="D340" s="43"/>
      <c r="E340" s="43"/>
      <c r="F340" s="44"/>
      <c r="G340" s="44"/>
    </row>
    <row r="341" customFormat="false" ht="14.5" hidden="false" customHeight="false" outlineLevel="0" collapsed="false">
      <c r="B341" s="3" t="n">
        <f aca="false">B340</f>
        <v>2016</v>
      </c>
      <c r="C341" s="3"/>
      <c r="D341" s="43"/>
      <c r="E341" s="43"/>
      <c r="F341" s="44"/>
      <c r="G341" s="44"/>
    </row>
    <row r="342" customFormat="false" ht="14.5" hidden="false" customHeight="false" outlineLevel="0" collapsed="false">
      <c r="B342" s="3" t="n">
        <f aca="false">B341</f>
        <v>2016</v>
      </c>
      <c r="C342" s="3"/>
      <c r="D342" s="43"/>
      <c r="E342" s="43"/>
      <c r="F342" s="44"/>
      <c r="G342" s="44"/>
    </row>
    <row r="343" customFormat="false" ht="14.5" hidden="false" customHeight="false" outlineLevel="0" collapsed="false">
      <c r="B343" s="3" t="n">
        <f aca="false">B342</f>
        <v>2016</v>
      </c>
      <c r="C343" s="3"/>
      <c r="D343" s="43"/>
      <c r="E343" s="43"/>
      <c r="F343" s="44"/>
      <c r="G343" s="44"/>
    </row>
    <row r="344" customFormat="false" ht="14.5" hidden="false" customHeight="false" outlineLevel="0" collapsed="false">
      <c r="B344" s="3" t="n">
        <f aca="false">B343</f>
        <v>2016</v>
      </c>
      <c r="C344" s="3"/>
      <c r="D344" s="43"/>
      <c r="E344" s="43"/>
      <c r="F344" s="44"/>
      <c r="G344" s="44"/>
    </row>
    <row r="345" customFormat="false" ht="14.5" hidden="false" customHeight="false" outlineLevel="0" collapsed="false">
      <c r="B345" s="3" t="n">
        <f aca="false">B344</f>
        <v>2016</v>
      </c>
      <c r="C345" s="3"/>
      <c r="D345" s="43"/>
      <c r="E345" s="43"/>
      <c r="F345" s="44"/>
      <c r="G345" s="44"/>
    </row>
    <row r="346" customFormat="false" ht="14.5" hidden="false" customHeight="false" outlineLevel="0" collapsed="false">
      <c r="B346" s="3" t="n">
        <f aca="false">B345</f>
        <v>2016</v>
      </c>
      <c r="C346" s="3"/>
      <c r="D346" s="43"/>
      <c r="E346" s="43"/>
      <c r="F346" s="44"/>
      <c r="G346" s="44"/>
    </row>
    <row r="347" customFormat="false" ht="14.5" hidden="false" customHeight="false" outlineLevel="0" collapsed="false">
      <c r="B347" s="3" t="n">
        <f aca="false">B346</f>
        <v>2016</v>
      </c>
      <c r="C347" s="3"/>
      <c r="D347" s="43"/>
      <c r="E347" s="43"/>
      <c r="F347" s="44"/>
      <c r="G347" s="44"/>
    </row>
    <row r="348" customFormat="false" ht="14.5" hidden="false" customHeight="false" outlineLevel="0" collapsed="false">
      <c r="B348" s="3" t="n">
        <f aca="false">B347</f>
        <v>2016</v>
      </c>
      <c r="C348" s="3"/>
      <c r="D348" s="43"/>
      <c r="E348" s="43"/>
      <c r="F348" s="44"/>
      <c r="G348" s="44"/>
    </row>
    <row r="349" customFormat="false" ht="14.5" hidden="false" customHeight="false" outlineLevel="0" collapsed="false">
      <c r="B349" s="3" t="n">
        <f aca="false">B348</f>
        <v>2016</v>
      </c>
      <c r="C349" s="3"/>
      <c r="D349" s="43"/>
      <c r="E349" s="43"/>
      <c r="F349" s="44"/>
      <c r="G349" s="44"/>
    </row>
    <row r="350" customFormat="false" ht="14.5" hidden="false" customHeight="false" outlineLevel="0" collapsed="false">
      <c r="B350" s="3" t="n">
        <f aca="false">B349</f>
        <v>2016</v>
      </c>
      <c r="C350" s="3"/>
      <c r="D350" s="43"/>
      <c r="E350" s="43"/>
      <c r="F350" s="44"/>
      <c r="G350" s="44"/>
    </row>
    <row r="351" customFormat="false" ht="14.5" hidden="false" customHeight="false" outlineLevel="0" collapsed="false">
      <c r="B351" s="3" t="n">
        <f aca="false">B350</f>
        <v>2016</v>
      </c>
      <c r="C351" s="3"/>
      <c r="D351" s="43"/>
      <c r="E351" s="43"/>
      <c r="F351" s="44"/>
      <c r="G351" s="44"/>
    </row>
    <row r="352" customFormat="false" ht="14.5" hidden="false" customHeight="false" outlineLevel="0" collapsed="false">
      <c r="B352" s="3" t="n">
        <f aca="false">B351</f>
        <v>2016</v>
      </c>
      <c r="C352" s="3"/>
      <c r="D352" s="43"/>
      <c r="E352" s="43"/>
      <c r="F352" s="44"/>
      <c r="G352" s="44"/>
    </row>
    <row r="353" customFormat="false" ht="14.5" hidden="false" customHeight="false" outlineLevel="0" collapsed="false">
      <c r="B353" s="3" t="n">
        <f aca="false">B352</f>
        <v>2016</v>
      </c>
      <c r="C353" s="3"/>
      <c r="D353" s="43"/>
      <c r="E353" s="43"/>
      <c r="F353" s="44"/>
      <c r="G353" s="44"/>
    </row>
    <row r="354" customFormat="false" ht="14.5" hidden="false" customHeight="false" outlineLevel="0" collapsed="false">
      <c r="B354" s="3" t="n">
        <f aca="false">B353</f>
        <v>2016</v>
      </c>
      <c r="C354" s="3"/>
      <c r="D354" s="43"/>
      <c r="E354" s="43"/>
      <c r="F354" s="44"/>
      <c r="G354" s="44"/>
    </row>
    <row r="355" customFormat="false" ht="14.5" hidden="false" customHeight="false" outlineLevel="0" collapsed="false">
      <c r="B355" s="3" t="n">
        <f aca="false">B354</f>
        <v>2016</v>
      </c>
      <c r="C355" s="3"/>
      <c r="D355" s="43"/>
      <c r="E355" s="43"/>
      <c r="F355" s="44"/>
      <c r="G355" s="44"/>
    </row>
    <row r="356" customFormat="false" ht="14.5" hidden="false" customHeight="false" outlineLevel="0" collapsed="false">
      <c r="B356" s="3" t="n">
        <f aca="false">B355</f>
        <v>2016</v>
      </c>
      <c r="C356" s="3"/>
      <c r="D356" s="43"/>
      <c r="E356" s="43"/>
      <c r="F356" s="44"/>
      <c r="G356" s="44"/>
    </row>
    <row r="357" customFormat="false" ht="14.5" hidden="false" customHeight="false" outlineLevel="0" collapsed="false">
      <c r="B357" s="3" t="n">
        <f aca="false">B356</f>
        <v>2016</v>
      </c>
      <c r="C357" s="3"/>
      <c r="D357" s="43"/>
      <c r="E357" s="43"/>
      <c r="F357" s="44"/>
      <c r="G357" s="44"/>
    </row>
    <row r="358" customFormat="false" ht="14.5" hidden="false" customHeight="false" outlineLevel="0" collapsed="false">
      <c r="B358" s="3" t="n">
        <f aca="false">B357</f>
        <v>2016</v>
      </c>
      <c r="C358" s="3"/>
      <c r="D358" s="43"/>
      <c r="E358" s="43"/>
      <c r="F358" s="44"/>
      <c r="G358" s="44"/>
    </row>
    <row r="359" customFormat="false" ht="14.5" hidden="false" customHeight="false" outlineLevel="0" collapsed="false">
      <c r="B359" s="3" t="n">
        <f aca="false">B358</f>
        <v>2016</v>
      </c>
      <c r="C359" s="3"/>
      <c r="D359" s="43"/>
      <c r="E359" s="43"/>
      <c r="F359" s="44"/>
      <c r="G359" s="44"/>
    </row>
    <row r="360" customFormat="false" ht="14.5" hidden="false" customHeight="false" outlineLevel="0" collapsed="false">
      <c r="B360" s="3" t="n">
        <f aca="false">B359</f>
        <v>2016</v>
      </c>
      <c r="C360" s="3"/>
      <c r="D360" s="43"/>
      <c r="E360" s="43"/>
      <c r="F360" s="44"/>
      <c r="G360" s="44"/>
    </row>
    <row r="361" customFormat="false" ht="14.5" hidden="false" customHeight="false" outlineLevel="0" collapsed="false">
      <c r="B361" s="3" t="n">
        <f aca="false">B360</f>
        <v>2016</v>
      </c>
      <c r="C361" s="3"/>
      <c r="D361" s="43"/>
      <c r="E361" s="43"/>
      <c r="F361" s="44"/>
      <c r="G361" s="44"/>
    </row>
    <row r="362" customFormat="false" ht="14.5" hidden="false" customHeight="false" outlineLevel="0" collapsed="false">
      <c r="B362" s="3" t="n">
        <f aca="false">B361</f>
        <v>2016</v>
      </c>
      <c r="C362" s="3"/>
      <c r="D362" s="43"/>
      <c r="E362" s="43"/>
      <c r="F362" s="44"/>
      <c r="G362" s="44"/>
    </row>
    <row r="363" customFormat="false" ht="14.5" hidden="false" customHeight="false" outlineLevel="0" collapsed="false">
      <c r="B363" s="3" t="n">
        <f aca="false">B362</f>
        <v>2016</v>
      </c>
      <c r="C363" s="3"/>
      <c r="D363" s="43"/>
      <c r="E363" s="43"/>
      <c r="F363" s="44"/>
      <c r="G363" s="44"/>
    </row>
    <row r="364" customFormat="false" ht="14.5" hidden="false" customHeight="false" outlineLevel="0" collapsed="false">
      <c r="B364" s="3" t="n">
        <f aca="false">B363</f>
        <v>2016</v>
      </c>
      <c r="C364" s="3"/>
      <c r="D364" s="43"/>
      <c r="E364" s="43"/>
      <c r="F364" s="44"/>
      <c r="G364" s="44"/>
    </row>
    <row r="365" customFormat="false" ht="14.5" hidden="false" customHeight="false" outlineLevel="0" collapsed="false">
      <c r="B365" s="3" t="n">
        <f aca="false">B364</f>
        <v>2016</v>
      </c>
      <c r="C365" s="3"/>
      <c r="D365" s="43"/>
      <c r="E365" s="43"/>
      <c r="F365" s="44"/>
      <c r="G365" s="44"/>
    </row>
    <row r="366" customFormat="false" ht="14.5" hidden="false" customHeight="false" outlineLevel="0" collapsed="false">
      <c r="B366" s="3" t="n">
        <f aca="false">B365</f>
        <v>2016</v>
      </c>
      <c r="C366" s="3"/>
      <c r="D366" s="43"/>
      <c r="E366" s="43"/>
      <c r="F366" s="44"/>
      <c r="G366" s="44"/>
    </row>
    <row r="367" customFormat="false" ht="14.5" hidden="false" customHeight="false" outlineLevel="0" collapsed="false">
      <c r="B367" s="3" t="n">
        <f aca="false">B366</f>
        <v>2016</v>
      </c>
      <c r="C367" s="3"/>
      <c r="D367" s="43"/>
      <c r="E367" s="43"/>
      <c r="F367" s="44"/>
      <c r="G367" s="44"/>
    </row>
    <row r="368" customFormat="false" ht="14.5" hidden="false" customHeight="false" outlineLevel="0" collapsed="false">
      <c r="B368" s="3" t="n">
        <f aca="false">B367</f>
        <v>2016</v>
      </c>
      <c r="C368" s="3"/>
      <c r="D368" s="43"/>
      <c r="E368" s="43"/>
      <c r="F368" s="44"/>
      <c r="G368" s="44"/>
    </row>
    <row r="369" customFormat="false" ht="14.5" hidden="false" customHeight="false" outlineLevel="0" collapsed="false">
      <c r="B369" s="3" t="n">
        <f aca="false">B368</f>
        <v>2016</v>
      </c>
      <c r="C369" s="3"/>
      <c r="D369" s="43"/>
      <c r="E369" s="43"/>
      <c r="F369" s="44"/>
      <c r="G369" s="44"/>
    </row>
    <row r="370" customFormat="false" ht="14.5" hidden="false" customHeight="false" outlineLevel="0" collapsed="false">
      <c r="B370" s="3" t="n">
        <f aca="false">B369</f>
        <v>2016</v>
      </c>
      <c r="C370" s="3"/>
      <c r="D370" s="43"/>
      <c r="E370" s="43"/>
      <c r="F370" s="44"/>
      <c r="G370" s="44"/>
    </row>
    <row r="371" customFormat="false" ht="14.5" hidden="false" customHeight="false" outlineLevel="0" collapsed="false">
      <c r="B371" s="3" t="n">
        <f aca="false">B370</f>
        <v>2016</v>
      </c>
      <c r="C371" s="3"/>
      <c r="D371" s="43"/>
      <c r="E371" s="43"/>
      <c r="F371" s="44"/>
      <c r="G371" s="44"/>
    </row>
    <row r="372" customFormat="false" ht="14.5" hidden="false" customHeight="false" outlineLevel="0" collapsed="false">
      <c r="B372" s="3" t="n">
        <f aca="false">B371</f>
        <v>2016</v>
      </c>
      <c r="C372" s="3"/>
      <c r="D372" s="43"/>
      <c r="E372" s="43"/>
      <c r="F372" s="44"/>
      <c r="G372" s="44"/>
    </row>
    <row r="373" customFormat="false" ht="14.5" hidden="false" customHeight="false" outlineLevel="0" collapsed="false">
      <c r="B373" s="3" t="n">
        <f aca="false">B372</f>
        <v>2016</v>
      </c>
      <c r="C373" s="3"/>
      <c r="D373" s="43"/>
      <c r="E373" s="43"/>
      <c r="F373" s="44"/>
      <c r="G373" s="44"/>
    </row>
    <row r="374" customFormat="false" ht="14.5" hidden="false" customHeight="false" outlineLevel="0" collapsed="false">
      <c r="B374" s="3" t="n">
        <f aca="false">B373</f>
        <v>2016</v>
      </c>
      <c r="C374" s="3"/>
      <c r="D374" s="43"/>
      <c r="E374" s="43"/>
      <c r="F374" s="44"/>
      <c r="G374" s="44"/>
    </row>
    <row r="375" customFormat="false" ht="14.5" hidden="false" customHeight="false" outlineLevel="0" collapsed="false">
      <c r="B375" s="3" t="n">
        <f aca="false">B374</f>
        <v>2016</v>
      </c>
      <c r="C375" s="3"/>
      <c r="D375" s="43"/>
      <c r="E375" s="43"/>
      <c r="F375" s="44"/>
      <c r="G375" s="44"/>
    </row>
    <row r="376" customFormat="false" ht="14.5" hidden="false" customHeight="false" outlineLevel="0" collapsed="false">
      <c r="B376" s="3" t="n">
        <f aca="false">B375</f>
        <v>2016</v>
      </c>
      <c r="C376" s="3"/>
      <c r="D376" s="43"/>
      <c r="E376" s="43"/>
      <c r="F376" s="44"/>
      <c r="G376" s="44"/>
    </row>
    <row r="377" customFormat="false" ht="14.5" hidden="false" customHeight="false" outlineLevel="0" collapsed="false">
      <c r="B377" s="3" t="n">
        <f aca="false">B376</f>
        <v>2016</v>
      </c>
      <c r="C377" s="3"/>
      <c r="D377" s="43"/>
      <c r="E377" s="43"/>
      <c r="F377" s="44"/>
      <c r="G377" s="44"/>
    </row>
    <row r="378" customFormat="false" ht="14.5" hidden="false" customHeight="false" outlineLevel="0" collapsed="false">
      <c r="B378" s="3" t="n">
        <f aca="false">B377</f>
        <v>2016</v>
      </c>
      <c r="C378" s="3"/>
      <c r="D378" s="43"/>
      <c r="E378" s="43"/>
      <c r="F378" s="44"/>
      <c r="G378" s="44"/>
    </row>
    <row r="379" customFormat="false" ht="14.5" hidden="false" customHeight="false" outlineLevel="0" collapsed="false">
      <c r="B379" s="3" t="n">
        <f aca="false">B378</f>
        <v>2016</v>
      </c>
      <c r="C379" s="3"/>
      <c r="D379" s="43"/>
      <c r="E379" s="43"/>
      <c r="F379" s="44"/>
      <c r="G379" s="44"/>
    </row>
    <row r="380" customFormat="false" ht="14.5" hidden="false" customHeight="false" outlineLevel="0" collapsed="false">
      <c r="B380" s="3" t="n">
        <f aca="false">B379</f>
        <v>2016</v>
      </c>
      <c r="C380" s="3"/>
      <c r="D380" s="43"/>
      <c r="E380" s="43"/>
      <c r="F380" s="44"/>
      <c r="G380" s="44"/>
    </row>
    <row r="381" customFormat="false" ht="14.5" hidden="false" customHeight="false" outlineLevel="0" collapsed="false">
      <c r="B381" s="3" t="n">
        <f aca="false">B380</f>
        <v>2016</v>
      </c>
      <c r="C381" s="3"/>
      <c r="D381" s="43"/>
      <c r="E381" s="43"/>
      <c r="F381" s="44"/>
      <c r="G381" s="44"/>
    </row>
    <row r="382" customFormat="false" ht="14.5" hidden="false" customHeight="false" outlineLevel="0" collapsed="false">
      <c r="B382" s="3" t="n">
        <f aca="false">B381</f>
        <v>2016</v>
      </c>
      <c r="C382" s="3"/>
      <c r="D382" s="43"/>
      <c r="E382" s="43"/>
      <c r="F382" s="44"/>
      <c r="G382" s="44"/>
    </row>
    <row r="383" customFormat="false" ht="14.5" hidden="false" customHeight="false" outlineLevel="0" collapsed="false">
      <c r="B383" s="3" t="n">
        <f aca="false">B382</f>
        <v>2016</v>
      </c>
      <c r="C383" s="3"/>
      <c r="D383" s="43"/>
      <c r="E383" s="43"/>
      <c r="F383" s="44"/>
      <c r="G383" s="44"/>
    </row>
    <row r="384" customFormat="false" ht="14.5" hidden="false" customHeight="false" outlineLevel="0" collapsed="false">
      <c r="B384" s="3" t="n">
        <f aca="false">B383</f>
        <v>2016</v>
      </c>
      <c r="C384" s="3"/>
      <c r="D384" s="43"/>
      <c r="E384" s="43"/>
      <c r="F384" s="44"/>
      <c r="G384" s="44"/>
    </row>
    <row r="385" customFormat="false" ht="14.5" hidden="false" customHeight="false" outlineLevel="0" collapsed="false">
      <c r="B385" s="3" t="n">
        <f aca="false">B384</f>
        <v>2016</v>
      </c>
      <c r="C385" s="3"/>
      <c r="D385" s="43"/>
      <c r="E385" s="43"/>
      <c r="F385" s="44"/>
      <c r="G385" s="44"/>
    </row>
    <row r="386" customFormat="false" ht="14.5" hidden="false" customHeight="false" outlineLevel="0" collapsed="false">
      <c r="B386" s="3" t="n">
        <f aca="false">B385</f>
        <v>2016</v>
      </c>
      <c r="C386" s="3"/>
      <c r="D386" s="43"/>
      <c r="E386" s="43"/>
      <c r="F386" s="44"/>
      <c r="G386" s="44"/>
    </row>
    <row r="387" customFormat="false" ht="14.5" hidden="false" customHeight="false" outlineLevel="0" collapsed="false">
      <c r="B387" s="3" t="n">
        <f aca="false">B386</f>
        <v>2016</v>
      </c>
      <c r="C387" s="3"/>
      <c r="D387" s="43"/>
      <c r="E387" s="43"/>
      <c r="F387" s="44"/>
      <c r="G387" s="44"/>
    </row>
    <row r="388" customFormat="false" ht="14.5" hidden="false" customHeight="false" outlineLevel="0" collapsed="false">
      <c r="B388" s="3" t="n">
        <f aca="false">B387</f>
        <v>2016</v>
      </c>
      <c r="C388" s="3"/>
      <c r="D388" s="43"/>
      <c r="E388" s="43"/>
      <c r="F388" s="44"/>
      <c r="G388" s="44"/>
    </row>
    <row r="389" customFormat="false" ht="14.5" hidden="false" customHeight="false" outlineLevel="0" collapsed="false">
      <c r="B389" s="3" t="n">
        <f aca="false">B388</f>
        <v>2016</v>
      </c>
      <c r="C389" s="3"/>
      <c r="D389" s="43"/>
      <c r="E389" s="43"/>
      <c r="F389" s="44"/>
      <c r="G389" s="44"/>
    </row>
    <row r="390" customFormat="false" ht="14.5" hidden="false" customHeight="false" outlineLevel="0" collapsed="false">
      <c r="B390" s="3" t="n">
        <f aca="false">B389</f>
        <v>2016</v>
      </c>
      <c r="C390" s="3"/>
      <c r="D390" s="43"/>
      <c r="E390" s="43"/>
      <c r="F390" s="44"/>
      <c r="G390" s="44"/>
    </row>
    <row r="391" customFormat="false" ht="14.5" hidden="false" customHeight="false" outlineLevel="0" collapsed="false">
      <c r="B391" s="3" t="n">
        <f aca="false">B390</f>
        <v>2016</v>
      </c>
      <c r="C391" s="3"/>
      <c r="D391" s="43"/>
      <c r="E391" s="43"/>
      <c r="F391" s="44"/>
      <c r="G391" s="44"/>
    </row>
    <row r="392" customFormat="false" ht="14.5" hidden="false" customHeight="false" outlineLevel="0" collapsed="false">
      <c r="B392" s="3" t="n">
        <f aca="false">B391</f>
        <v>2016</v>
      </c>
      <c r="C392" s="3"/>
      <c r="D392" s="43"/>
      <c r="E392" s="43"/>
      <c r="F392" s="44"/>
      <c r="G392" s="44"/>
    </row>
    <row r="393" customFormat="false" ht="14.5" hidden="false" customHeight="false" outlineLevel="0" collapsed="false">
      <c r="B393" s="3" t="n">
        <f aca="false">B392</f>
        <v>2016</v>
      </c>
      <c r="C393" s="3"/>
      <c r="D393" s="43"/>
      <c r="E393" s="43"/>
      <c r="F393" s="44"/>
      <c r="G393" s="44"/>
    </row>
    <row r="394" customFormat="false" ht="14.5" hidden="false" customHeight="false" outlineLevel="0" collapsed="false">
      <c r="B394" s="3" t="n">
        <f aca="false">B393</f>
        <v>2016</v>
      </c>
      <c r="C394" s="3"/>
      <c r="D394" s="43"/>
      <c r="E394" s="43"/>
      <c r="F394" s="44"/>
      <c r="G394" s="44"/>
    </row>
    <row r="395" customFormat="false" ht="14.5" hidden="false" customHeight="false" outlineLevel="0" collapsed="false">
      <c r="B395" s="3" t="n">
        <f aca="false">B394</f>
        <v>2016</v>
      </c>
      <c r="C395" s="3"/>
      <c r="D395" s="43"/>
      <c r="E395" s="43"/>
      <c r="F395" s="44"/>
      <c r="G395" s="44"/>
    </row>
    <row r="396" customFormat="false" ht="14.5" hidden="false" customHeight="false" outlineLevel="0" collapsed="false">
      <c r="B396" s="3" t="n">
        <f aca="false">B395</f>
        <v>2016</v>
      </c>
      <c r="C396" s="3"/>
      <c r="D396" s="43"/>
      <c r="E396" s="43"/>
      <c r="F396" s="44"/>
      <c r="G396" s="44"/>
    </row>
    <row r="397" customFormat="false" ht="14.5" hidden="false" customHeight="false" outlineLevel="0" collapsed="false">
      <c r="B397" s="3" t="n">
        <f aca="false">B396</f>
        <v>2016</v>
      </c>
      <c r="C397" s="3"/>
      <c r="D397" s="43"/>
      <c r="E397" s="43"/>
      <c r="F397" s="44"/>
      <c r="G397" s="44"/>
    </row>
    <row r="398" customFormat="false" ht="14.5" hidden="false" customHeight="false" outlineLevel="0" collapsed="false">
      <c r="B398" s="3" t="n">
        <f aca="false">B397</f>
        <v>2016</v>
      </c>
      <c r="C398" s="3"/>
      <c r="D398" s="43"/>
      <c r="E398" s="43"/>
      <c r="F398" s="44"/>
      <c r="G398" s="44"/>
    </row>
    <row r="399" customFormat="false" ht="14.5" hidden="false" customHeight="false" outlineLevel="0" collapsed="false">
      <c r="B399" s="3" t="n">
        <f aca="false">B398</f>
        <v>2016</v>
      </c>
      <c r="C399" s="3"/>
      <c r="D399" s="43"/>
      <c r="E399" s="43"/>
      <c r="F399" s="44"/>
      <c r="G399" s="44"/>
    </row>
    <row r="400" customFormat="false" ht="14.5" hidden="false" customHeight="false" outlineLevel="0" collapsed="false">
      <c r="B400" s="3" t="n">
        <f aca="false">B399</f>
        <v>2016</v>
      </c>
      <c r="C400" s="3"/>
      <c r="D400" s="43"/>
      <c r="E400" s="43"/>
      <c r="F400" s="44"/>
      <c r="G400" s="44"/>
    </row>
    <row r="401" customFormat="false" ht="14.5" hidden="false" customHeight="false" outlineLevel="0" collapsed="false">
      <c r="B401" s="3" t="n">
        <f aca="false">B400</f>
        <v>2016</v>
      </c>
      <c r="C401" s="3"/>
      <c r="D401" s="43"/>
      <c r="E401" s="43"/>
      <c r="F401" s="44"/>
      <c r="G401" s="44"/>
    </row>
    <row r="402" customFormat="false" ht="14.5" hidden="false" customHeight="false" outlineLevel="0" collapsed="false">
      <c r="B402" s="3" t="n">
        <f aca="false">B401</f>
        <v>2016</v>
      </c>
      <c r="C402" s="3"/>
      <c r="D402" s="43"/>
      <c r="E402" s="43"/>
      <c r="F402" s="44"/>
      <c r="G402" s="44"/>
    </row>
    <row r="403" customFormat="false" ht="14.5" hidden="false" customHeight="false" outlineLevel="0" collapsed="false">
      <c r="B403" s="3" t="n">
        <f aca="false">B402</f>
        <v>2016</v>
      </c>
      <c r="C403" s="3"/>
      <c r="D403" s="43"/>
      <c r="E403" s="43"/>
      <c r="F403" s="44"/>
      <c r="G403" s="44"/>
    </row>
    <row r="404" customFormat="false" ht="14.5" hidden="false" customHeight="false" outlineLevel="0" collapsed="false">
      <c r="B404" s="3" t="n">
        <f aca="false">B403</f>
        <v>2016</v>
      </c>
      <c r="C404" s="3"/>
      <c r="D404" s="43"/>
      <c r="E404" s="43"/>
      <c r="F404" s="44"/>
      <c r="G404" s="44"/>
    </row>
    <row r="405" customFormat="false" ht="14.5" hidden="false" customHeight="false" outlineLevel="0" collapsed="false">
      <c r="B405" s="3" t="n">
        <f aca="false">B404</f>
        <v>2016</v>
      </c>
      <c r="C405" s="3"/>
      <c r="D405" s="43"/>
      <c r="E405" s="43"/>
      <c r="F405" s="44"/>
      <c r="G405" s="44"/>
    </row>
    <row r="406" customFormat="false" ht="14.5" hidden="false" customHeight="false" outlineLevel="0" collapsed="false">
      <c r="B406" s="3" t="n">
        <f aca="false">B405</f>
        <v>2016</v>
      </c>
      <c r="C406" s="3"/>
      <c r="D406" s="43"/>
      <c r="E406" s="43"/>
      <c r="F406" s="44"/>
      <c r="G406" s="44"/>
    </row>
    <row r="407" customFormat="false" ht="14.5" hidden="false" customHeight="false" outlineLevel="0" collapsed="false">
      <c r="B407" s="3" t="n">
        <f aca="false">B406</f>
        <v>2016</v>
      </c>
      <c r="C407" s="3"/>
      <c r="D407" s="43"/>
      <c r="E407" s="43"/>
      <c r="F407" s="44"/>
      <c r="G407" s="44"/>
    </row>
    <row r="408" customFormat="false" ht="14.5" hidden="false" customHeight="false" outlineLevel="0" collapsed="false">
      <c r="B408" s="3" t="n">
        <f aca="false">B407</f>
        <v>2016</v>
      </c>
      <c r="C408" s="3"/>
      <c r="D408" s="43"/>
      <c r="E408" s="43"/>
      <c r="F408" s="44"/>
      <c r="G408" s="44"/>
    </row>
    <row r="409" customFormat="false" ht="14.5" hidden="false" customHeight="false" outlineLevel="0" collapsed="false">
      <c r="B409" s="3" t="n">
        <f aca="false">B408</f>
        <v>2016</v>
      </c>
      <c r="C409" s="3"/>
      <c r="D409" s="43"/>
      <c r="E409" s="43"/>
      <c r="F409" s="44"/>
      <c r="G409" s="44"/>
    </row>
    <row r="410" customFormat="false" ht="14.5" hidden="false" customHeight="false" outlineLevel="0" collapsed="false">
      <c r="B410" s="3" t="n">
        <f aca="false">B409</f>
        <v>2016</v>
      </c>
      <c r="C410" s="3"/>
      <c r="D410" s="43"/>
      <c r="E410" s="43"/>
      <c r="F410" s="44"/>
      <c r="G410" s="44"/>
    </row>
    <row r="411" customFormat="false" ht="14.5" hidden="false" customHeight="false" outlineLevel="0" collapsed="false">
      <c r="B411" s="3" t="n">
        <f aca="false">B410</f>
        <v>2016</v>
      </c>
      <c r="C411" s="3"/>
      <c r="D411" s="43"/>
      <c r="E411" s="43"/>
      <c r="F411" s="44"/>
      <c r="G411" s="44"/>
    </row>
    <row r="412" customFormat="false" ht="14.5" hidden="false" customHeight="false" outlineLevel="0" collapsed="false">
      <c r="B412" s="3" t="n">
        <f aca="false">B411</f>
        <v>2016</v>
      </c>
      <c r="C412" s="3"/>
      <c r="D412" s="43"/>
      <c r="E412" s="43"/>
      <c r="F412" s="44"/>
      <c r="G412" s="44"/>
    </row>
    <row r="413" customFormat="false" ht="14.5" hidden="false" customHeight="false" outlineLevel="0" collapsed="false">
      <c r="B413" s="3" t="n">
        <f aca="false">B412</f>
        <v>2016</v>
      </c>
      <c r="C413" s="3"/>
      <c r="D413" s="43"/>
      <c r="E413" s="43"/>
      <c r="F413" s="44"/>
      <c r="G413" s="44"/>
    </row>
    <row r="414" customFormat="false" ht="14.5" hidden="false" customHeight="false" outlineLevel="0" collapsed="false">
      <c r="B414" s="3" t="n">
        <f aca="false">B413</f>
        <v>2016</v>
      </c>
      <c r="C414" s="3"/>
      <c r="D414" s="43"/>
      <c r="E414" s="43"/>
      <c r="F414" s="44"/>
      <c r="G414" s="44"/>
    </row>
    <row r="415" customFormat="false" ht="14.5" hidden="false" customHeight="false" outlineLevel="0" collapsed="false">
      <c r="B415" s="3" t="n">
        <f aca="false">B414</f>
        <v>2016</v>
      </c>
      <c r="C415" s="3"/>
      <c r="D415" s="43"/>
      <c r="E415" s="43"/>
      <c r="F415" s="44"/>
      <c r="G415" s="44"/>
    </row>
    <row r="416" customFormat="false" ht="14.5" hidden="false" customHeight="false" outlineLevel="0" collapsed="false">
      <c r="B416" s="3" t="n">
        <f aca="false">B415</f>
        <v>2016</v>
      </c>
      <c r="C416" s="3"/>
      <c r="D416" s="43"/>
      <c r="E416" s="43"/>
      <c r="F416" s="44"/>
      <c r="G416" s="44"/>
    </row>
    <row r="417" customFormat="false" ht="14.5" hidden="false" customHeight="false" outlineLevel="0" collapsed="false">
      <c r="B417" s="3" t="n">
        <f aca="false">B416</f>
        <v>2016</v>
      </c>
      <c r="C417" s="3"/>
      <c r="D417" s="43"/>
      <c r="E417" s="43"/>
      <c r="F417" s="44"/>
      <c r="G417" s="44"/>
    </row>
    <row r="418" customFormat="false" ht="14.5" hidden="false" customHeight="false" outlineLevel="0" collapsed="false">
      <c r="B418" s="3" t="n">
        <f aca="false">B417</f>
        <v>2016</v>
      </c>
      <c r="C418" s="3"/>
      <c r="D418" s="43"/>
      <c r="E418" s="43"/>
      <c r="F418" s="44"/>
      <c r="G418" s="44"/>
    </row>
    <row r="419" customFormat="false" ht="14.5" hidden="false" customHeight="false" outlineLevel="0" collapsed="false">
      <c r="B419" s="3" t="n">
        <f aca="false">B418</f>
        <v>2016</v>
      </c>
      <c r="C419" s="3"/>
      <c r="D419" s="43"/>
      <c r="E419" s="43"/>
      <c r="F419" s="44"/>
      <c r="G419" s="44"/>
    </row>
    <row r="420" customFormat="false" ht="14.5" hidden="false" customHeight="false" outlineLevel="0" collapsed="false">
      <c r="B420" s="3" t="n">
        <f aca="false">B419</f>
        <v>2016</v>
      </c>
      <c r="C420" s="3"/>
      <c r="D420" s="43"/>
      <c r="E420" s="43"/>
      <c r="F420" s="44"/>
      <c r="G420" s="44"/>
    </row>
    <row r="421" customFormat="false" ht="14.5" hidden="false" customHeight="false" outlineLevel="0" collapsed="false">
      <c r="B421" s="3" t="n">
        <f aca="false">B420</f>
        <v>2016</v>
      </c>
      <c r="C421" s="3"/>
      <c r="D421" s="43"/>
      <c r="E421" s="43"/>
      <c r="F421" s="44"/>
      <c r="G421" s="44"/>
    </row>
    <row r="422" customFormat="false" ht="14.5" hidden="false" customHeight="false" outlineLevel="0" collapsed="false">
      <c r="B422" s="3" t="n">
        <f aca="false">B421</f>
        <v>2016</v>
      </c>
      <c r="C422" s="3"/>
      <c r="D422" s="43"/>
      <c r="E422" s="43"/>
      <c r="F422" s="44"/>
      <c r="G422" s="44"/>
    </row>
    <row r="423" customFormat="false" ht="14.5" hidden="false" customHeight="false" outlineLevel="0" collapsed="false">
      <c r="B423" s="3" t="n">
        <f aca="false">B422</f>
        <v>2016</v>
      </c>
      <c r="C423" s="3"/>
      <c r="D423" s="43"/>
      <c r="E423" s="43"/>
      <c r="F423" s="44"/>
      <c r="G423" s="44"/>
    </row>
    <row r="424" customFormat="false" ht="14.5" hidden="false" customHeight="false" outlineLevel="0" collapsed="false">
      <c r="B424" s="3" t="n">
        <f aca="false">B423</f>
        <v>2016</v>
      </c>
      <c r="C424" s="3"/>
      <c r="D424" s="43"/>
      <c r="E424" s="43"/>
      <c r="F424" s="44"/>
      <c r="G424" s="44"/>
    </row>
    <row r="425" customFormat="false" ht="14.5" hidden="false" customHeight="false" outlineLevel="0" collapsed="false">
      <c r="B425" s="3" t="n">
        <f aca="false">B424</f>
        <v>2016</v>
      </c>
      <c r="C425" s="3"/>
      <c r="D425" s="43"/>
      <c r="E425" s="43"/>
      <c r="F425" s="44"/>
      <c r="G425" s="44"/>
    </row>
    <row r="426" customFormat="false" ht="14.5" hidden="false" customHeight="false" outlineLevel="0" collapsed="false">
      <c r="B426" s="3" t="n">
        <f aca="false">B425</f>
        <v>2016</v>
      </c>
      <c r="C426" s="3"/>
      <c r="D426" s="43"/>
      <c r="E426" s="43"/>
      <c r="F426" s="44"/>
      <c r="G426" s="44"/>
    </row>
    <row r="427" customFormat="false" ht="14.5" hidden="false" customHeight="false" outlineLevel="0" collapsed="false">
      <c r="B427" s="3" t="n">
        <f aca="false">B426</f>
        <v>2016</v>
      </c>
      <c r="C427" s="3"/>
      <c r="D427" s="43"/>
      <c r="E427" s="43"/>
      <c r="F427" s="44"/>
      <c r="G427" s="44"/>
    </row>
    <row r="428" customFormat="false" ht="14.5" hidden="false" customHeight="false" outlineLevel="0" collapsed="false">
      <c r="B428" s="3" t="n">
        <f aca="false">B427</f>
        <v>2016</v>
      </c>
      <c r="C428" s="3"/>
      <c r="D428" s="43"/>
      <c r="E428" s="43"/>
      <c r="F428" s="44"/>
      <c r="G428" s="44"/>
    </row>
    <row r="429" customFormat="false" ht="14.5" hidden="false" customHeight="false" outlineLevel="0" collapsed="false">
      <c r="B429" s="3" t="n">
        <f aca="false">B428</f>
        <v>2016</v>
      </c>
      <c r="C429" s="3"/>
      <c r="D429" s="43"/>
      <c r="E429" s="43"/>
      <c r="F429" s="44"/>
      <c r="G429" s="44"/>
    </row>
    <row r="430" customFormat="false" ht="14.5" hidden="false" customHeight="false" outlineLevel="0" collapsed="false">
      <c r="B430" s="3" t="n">
        <f aca="false">B429</f>
        <v>2016</v>
      </c>
      <c r="C430" s="3"/>
      <c r="D430" s="43"/>
      <c r="E430" s="43"/>
      <c r="F430" s="44"/>
      <c r="G430" s="44"/>
    </row>
    <row r="431" customFormat="false" ht="14.5" hidden="false" customHeight="false" outlineLevel="0" collapsed="false">
      <c r="B431" s="3" t="n">
        <f aca="false">B430</f>
        <v>2016</v>
      </c>
      <c r="C431" s="3"/>
      <c r="D431" s="43"/>
      <c r="E431" s="43"/>
      <c r="F431" s="44"/>
      <c r="G431" s="44"/>
    </row>
    <row r="432" customFormat="false" ht="14.5" hidden="false" customHeight="false" outlineLevel="0" collapsed="false">
      <c r="B432" s="3" t="n">
        <f aca="false">B431</f>
        <v>2016</v>
      </c>
      <c r="C432" s="3"/>
      <c r="D432" s="43"/>
      <c r="E432" s="43"/>
      <c r="F432" s="44"/>
      <c r="G432" s="44"/>
    </row>
    <row r="433" customFormat="false" ht="14.5" hidden="false" customHeight="false" outlineLevel="0" collapsed="false">
      <c r="B433" s="3" t="n">
        <f aca="false">B432</f>
        <v>2016</v>
      </c>
      <c r="C433" s="3"/>
      <c r="D433" s="43"/>
      <c r="E433" s="43"/>
      <c r="F433" s="44"/>
      <c r="G433" s="44"/>
    </row>
    <row r="434" customFormat="false" ht="14.5" hidden="false" customHeight="false" outlineLevel="0" collapsed="false">
      <c r="B434" s="3" t="n">
        <f aca="false">B433</f>
        <v>2016</v>
      </c>
      <c r="C434" s="3"/>
      <c r="D434" s="43"/>
      <c r="E434" s="43"/>
      <c r="F434" s="44"/>
      <c r="G434" s="44"/>
    </row>
    <row r="435" customFormat="false" ht="14.5" hidden="false" customHeight="false" outlineLevel="0" collapsed="false">
      <c r="B435" s="3" t="n">
        <f aca="false">B434</f>
        <v>2016</v>
      </c>
      <c r="C435" s="3"/>
      <c r="D435" s="43"/>
      <c r="E435" s="43"/>
      <c r="F435" s="44"/>
      <c r="G435" s="44"/>
    </row>
    <row r="436" customFormat="false" ht="14.5" hidden="false" customHeight="false" outlineLevel="0" collapsed="false">
      <c r="B436" s="3" t="n">
        <f aca="false">B435</f>
        <v>2016</v>
      </c>
      <c r="C436" s="3"/>
      <c r="D436" s="43"/>
      <c r="E436" s="43"/>
      <c r="F436" s="44"/>
      <c r="G436" s="44"/>
    </row>
    <row r="437" customFormat="false" ht="14.5" hidden="false" customHeight="false" outlineLevel="0" collapsed="false">
      <c r="B437" s="3" t="n">
        <f aca="false">B436</f>
        <v>2016</v>
      </c>
      <c r="C437" s="3"/>
      <c r="D437" s="43"/>
      <c r="E437" s="43"/>
      <c r="F437" s="44"/>
      <c r="G437" s="44"/>
    </row>
    <row r="438" customFormat="false" ht="14.5" hidden="false" customHeight="false" outlineLevel="0" collapsed="false">
      <c r="B438" s="3" t="n">
        <f aca="false">B437</f>
        <v>2016</v>
      </c>
      <c r="C438" s="3"/>
      <c r="D438" s="43"/>
      <c r="E438" s="43"/>
      <c r="F438" s="44"/>
      <c r="G438" s="44"/>
    </row>
    <row r="439" customFormat="false" ht="14.5" hidden="false" customHeight="false" outlineLevel="0" collapsed="false">
      <c r="B439" s="3" t="n">
        <f aca="false">B438</f>
        <v>2016</v>
      </c>
      <c r="C439" s="3"/>
      <c r="D439" s="43"/>
      <c r="E439" s="43"/>
      <c r="F439" s="44"/>
      <c r="G439" s="44"/>
    </row>
    <row r="440" customFormat="false" ht="14.5" hidden="false" customHeight="false" outlineLevel="0" collapsed="false">
      <c r="B440" s="3" t="n">
        <f aca="false">B439</f>
        <v>2016</v>
      </c>
      <c r="C440" s="3"/>
      <c r="D440" s="43"/>
      <c r="E440" s="43"/>
      <c r="F440" s="44"/>
      <c r="G440" s="44"/>
    </row>
    <row r="441" customFormat="false" ht="14.5" hidden="false" customHeight="false" outlineLevel="0" collapsed="false">
      <c r="B441" s="3" t="n">
        <f aca="false">B440</f>
        <v>2016</v>
      </c>
      <c r="C441" s="3"/>
      <c r="D441" s="43"/>
      <c r="E441" s="43"/>
      <c r="F441" s="44"/>
      <c r="G441" s="44"/>
    </row>
    <row r="442" customFormat="false" ht="14.5" hidden="false" customHeight="false" outlineLevel="0" collapsed="false">
      <c r="B442" s="3" t="n">
        <f aca="false">B441</f>
        <v>2016</v>
      </c>
      <c r="C442" s="3"/>
      <c r="D442" s="43"/>
      <c r="E442" s="43"/>
      <c r="F442" s="44"/>
      <c r="G442" s="44"/>
    </row>
    <row r="443" customFormat="false" ht="14.5" hidden="false" customHeight="false" outlineLevel="0" collapsed="false">
      <c r="B443" s="3" t="n">
        <f aca="false">B442</f>
        <v>2016</v>
      </c>
      <c r="C443" s="3"/>
      <c r="D443" s="43"/>
      <c r="E443" s="43"/>
      <c r="F443" s="44"/>
      <c r="G443" s="44"/>
    </row>
    <row r="444" customFormat="false" ht="14.5" hidden="false" customHeight="false" outlineLevel="0" collapsed="false">
      <c r="B444" s="3" t="n">
        <f aca="false">B443</f>
        <v>2016</v>
      </c>
      <c r="C444" s="3"/>
      <c r="D444" s="43"/>
      <c r="E444" s="43"/>
      <c r="F444" s="44"/>
      <c r="G444" s="44"/>
    </row>
    <row r="445" customFormat="false" ht="14.5" hidden="false" customHeight="false" outlineLevel="0" collapsed="false">
      <c r="B445" s="3" t="n">
        <f aca="false">B444</f>
        <v>2016</v>
      </c>
      <c r="C445" s="3"/>
      <c r="D445" s="43"/>
      <c r="E445" s="43"/>
      <c r="F445" s="44"/>
      <c r="G445" s="44"/>
    </row>
    <row r="446" customFormat="false" ht="14.5" hidden="false" customHeight="false" outlineLevel="0" collapsed="false">
      <c r="B446" s="3" t="n">
        <f aca="false">B445</f>
        <v>2016</v>
      </c>
      <c r="C446" s="3"/>
      <c r="D446" s="43"/>
      <c r="E446" s="43"/>
      <c r="F446" s="44"/>
      <c r="G446" s="44"/>
    </row>
    <row r="447" customFormat="false" ht="14.5" hidden="false" customHeight="false" outlineLevel="0" collapsed="false">
      <c r="B447" s="3" t="n">
        <f aca="false">B446</f>
        <v>2016</v>
      </c>
      <c r="C447" s="3"/>
      <c r="D447" s="43"/>
      <c r="E447" s="43"/>
      <c r="F447" s="44"/>
      <c r="G447" s="44"/>
    </row>
    <row r="448" customFormat="false" ht="14.5" hidden="false" customHeight="false" outlineLevel="0" collapsed="false">
      <c r="B448" s="3" t="n">
        <f aca="false">B447</f>
        <v>2016</v>
      </c>
      <c r="C448" s="3"/>
      <c r="D448" s="43"/>
      <c r="E448" s="43"/>
      <c r="F448" s="44"/>
      <c r="G448" s="44"/>
    </row>
    <row r="449" customFormat="false" ht="14.5" hidden="false" customHeight="false" outlineLevel="0" collapsed="false">
      <c r="B449" s="3" t="n">
        <f aca="false">B448</f>
        <v>2016</v>
      </c>
      <c r="C449" s="3"/>
      <c r="D449" s="43"/>
      <c r="E449" s="43"/>
      <c r="F449" s="44"/>
      <c r="G449" s="44"/>
    </row>
    <row r="450" customFormat="false" ht="14.5" hidden="false" customHeight="false" outlineLevel="0" collapsed="false">
      <c r="B450" s="3" t="n">
        <f aca="false">B449</f>
        <v>2016</v>
      </c>
      <c r="C450" s="3"/>
      <c r="D450" s="43"/>
      <c r="E450" s="43"/>
      <c r="F450" s="44"/>
      <c r="G450" s="44"/>
    </row>
    <row r="451" customFormat="false" ht="14.5" hidden="false" customHeight="false" outlineLevel="0" collapsed="false">
      <c r="B451" s="3" t="n">
        <f aca="false">B450</f>
        <v>2016</v>
      </c>
      <c r="C451" s="3"/>
      <c r="D451" s="43"/>
      <c r="E451" s="43"/>
      <c r="F451" s="44"/>
      <c r="G451" s="44"/>
    </row>
    <row r="452" customFormat="false" ht="14.5" hidden="false" customHeight="false" outlineLevel="0" collapsed="false">
      <c r="B452" s="3" t="n">
        <f aca="false">B451</f>
        <v>2016</v>
      </c>
      <c r="C452" s="3"/>
      <c r="D452" s="43"/>
      <c r="E452" s="43"/>
      <c r="F452" s="44"/>
      <c r="G452" s="44"/>
    </row>
    <row r="453" customFormat="false" ht="14.5" hidden="false" customHeight="false" outlineLevel="0" collapsed="false">
      <c r="B453" s="3" t="n">
        <f aca="false">B452</f>
        <v>2016</v>
      </c>
      <c r="C453" s="3"/>
      <c r="D453" s="43"/>
      <c r="E453" s="43"/>
      <c r="F453" s="44"/>
      <c r="G453" s="44"/>
    </row>
    <row r="454" customFormat="false" ht="14.5" hidden="false" customHeight="false" outlineLevel="0" collapsed="false">
      <c r="B454" s="3" t="n">
        <f aca="false">B453</f>
        <v>2016</v>
      </c>
      <c r="C454" s="3"/>
      <c r="D454" s="43"/>
      <c r="E454" s="43"/>
      <c r="F454" s="44"/>
      <c r="G454" s="44"/>
    </row>
    <row r="455" customFormat="false" ht="14.5" hidden="false" customHeight="false" outlineLevel="0" collapsed="false">
      <c r="B455" s="3" t="n">
        <f aca="false">B454</f>
        <v>2016</v>
      </c>
      <c r="C455" s="3"/>
      <c r="D455" s="43"/>
      <c r="E455" s="43"/>
      <c r="F455" s="44"/>
      <c r="G455" s="44"/>
    </row>
    <row r="456" customFormat="false" ht="14.5" hidden="false" customHeight="false" outlineLevel="0" collapsed="false">
      <c r="B456" s="3" t="n">
        <f aca="false">B455</f>
        <v>2016</v>
      </c>
      <c r="C456" s="3"/>
      <c r="D456" s="43"/>
      <c r="E456" s="43"/>
      <c r="F456" s="44"/>
      <c r="G456" s="44"/>
    </row>
    <row r="457" customFormat="false" ht="14.5" hidden="false" customHeight="false" outlineLevel="0" collapsed="false">
      <c r="B457" s="3" t="n">
        <f aca="false">B456</f>
        <v>2016</v>
      </c>
      <c r="C457" s="3"/>
      <c r="D457" s="43"/>
      <c r="E457" s="43"/>
      <c r="F457" s="44"/>
      <c r="G457" s="44"/>
    </row>
    <row r="458" customFormat="false" ht="14.5" hidden="false" customHeight="false" outlineLevel="0" collapsed="false">
      <c r="B458" s="3" t="n">
        <f aca="false">B457</f>
        <v>2016</v>
      </c>
      <c r="C458" s="3"/>
      <c r="D458" s="43"/>
      <c r="E458" s="43"/>
      <c r="F458" s="44"/>
      <c r="G458" s="44"/>
    </row>
    <row r="459" customFormat="false" ht="14.5" hidden="false" customHeight="false" outlineLevel="0" collapsed="false">
      <c r="B459" s="3" t="n">
        <f aca="false">B458</f>
        <v>2016</v>
      </c>
      <c r="C459" s="3"/>
      <c r="D459" s="43"/>
      <c r="E459" s="43"/>
      <c r="F459" s="44"/>
      <c r="G459" s="44"/>
    </row>
    <row r="460" customFormat="false" ht="14.5" hidden="false" customHeight="false" outlineLevel="0" collapsed="false">
      <c r="B460" s="3" t="n">
        <f aca="false">B459</f>
        <v>2016</v>
      </c>
      <c r="C460" s="3"/>
      <c r="D460" s="43"/>
      <c r="E460" s="43"/>
      <c r="F460" s="44"/>
      <c r="G460" s="44"/>
    </row>
    <row r="461" customFormat="false" ht="14.5" hidden="false" customHeight="false" outlineLevel="0" collapsed="false">
      <c r="B461" s="3" t="n">
        <f aca="false">B460</f>
        <v>2016</v>
      </c>
      <c r="C461" s="3"/>
      <c r="D461" s="43"/>
      <c r="E461" s="43"/>
      <c r="F461" s="44"/>
      <c r="G461" s="44"/>
    </row>
    <row r="462" customFormat="false" ht="14.5" hidden="false" customHeight="false" outlineLevel="0" collapsed="false">
      <c r="B462" s="3" t="n">
        <f aca="false">B461</f>
        <v>2016</v>
      </c>
      <c r="C462" s="3"/>
      <c r="D462" s="43"/>
      <c r="E462" s="43"/>
      <c r="F462" s="44"/>
      <c r="G462" s="44"/>
    </row>
    <row r="463" customFormat="false" ht="14.5" hidden="false" customHeight="false" outlineLevel="0" collapsed="false">
      <c r="B463" s="3" t="n">
        <f aca="false">B462</f>
        <v>2016</v>
      </c>
      <c r="C463" s="3"/>
      <c r="D463" s="43"/>
      <c r="E463" s="43"/>
      <c r="F463" s="44"/>
      <c r="G463" s="44"/>
    </row>
    <row r="464" customFormat="false" ht="14.5" hidden="false" customHeight="false" outlineLevel="0" collapsed="false">
      <c r="B464" s="3" t="n">
        <f aca="false">B463</f>
        <v>2016</v>
      </c>
      <c r="C464" s="3"/>
      <c r="D464" s="43"/>
      <c r="E464" s="43"/>
      <c r="F464" s="44"/>
      <c r="G464" s="44"/>
    </row>
    <row r="465" customFormat="false" ht="14.5" hidden="false" customHeight="false" outlineLevel="0" collapsed="false">
      <c r="B465" s="3" t="n">
        <f aca="false">B464</f>
        <v>2016</v>
      </c>
      <c r="C465" s="3"/>
      <c r="D465" s="43"/>
      <c r="E465" s="43"/>
      <c r="F465" s="44"/>
      <c r="G465" s="44"/>
    </row>
    <row r="466" customFormat="false" ht="14.5" hidden="false" customHeight="false" outlineLevel="0" collapsed="false">
      <c r="B466" s="3" t="n">
        <f aca="false">B465</f>
        <v>2016</v>
      </c>
      <c r="C466" s="3"/>
      <c r="D466" s="43"/>
      <c r="E466" s="43"/>
      <c r="F466" s="44"/>
      <c r="G466" s="44"/>
    </row>
    <row r="467" customFormat="false" ht="14.5" hidden="false" customHeight="false" outlineLevel="0" collapsed="false">
      <c r="B467" s="3" t="n">
        <f aca="false">B466</f>
        <v>2016</v>
      </c>
      <c r="C467" s="3"/>
      <c r="D467" s="43"/>
      <c r="E467" s="43"/>
      <c r="F467" s="44"/>
      <c r="G467" s="44"/>
    </row>
    <row r="468" customFormat="false" ht="14.5" hidden="false" customHeight="false" outlineLevel="0" collapsed="false">
      <c r="B468" s="3" t="n">
        <f aca="false">B467</f>
        <v>2016</v>
      </c>
      <c r="C468" s="3"/>
      <c r="D468" s="43"/>
      <c r="E468" s="43"/>
      <c r="F468" s="44"/>
      <c r="G468" s="44"/>
    </row>
    <row r="469" customFormat="false" ht="14.5" hidden="false" customHeight="false" outlineLevel="0" collapsed="false">
      <c r="B469" s="3" t="n">
        <f aca="false">B468</f>
        <v>2016</v>
      </c>
      <c r="C469" s="3"/>
      <c r="D469" s="43"/>
      <c r="E469" s="43"/>
      <c r="F469" s="44"/>
      <c r="G469" s="44"/>
    </row>
    <row r="470" customFormat="false" ht="14.5" hidden="false" customHeight="false" outlineLevel="0" collapsed="false">
      <c r="B470" s="3" t="n">
        <f aca="false">B469</f>
        <v>2016</v>
      </c>
      <c r="C470" s="3"/>
      <c r="D470" s="43"/>
      <c r="E470" s="43"/>
      <c r="F470" s="44"/>
      <c r="G470" s="44"/>
    </row>
    <row r="471" customFormat="false" ht="14.5" hidden="false" customHeight="false" outlineLevel="0" collapsed="false">
      <c r="B471" s="3" t="n">
        <f aca="false">B470</f>
        <v>2016</v>
      </c>
      <c r="C471" s="3"/>
      <c r="D471" s="43"/>
      <c r="E471" s="43"/>
      <c r="F471" s="44"/>
      <c r="G471" s="44"/>
    </row>
    <row r="472" customFormat="false" ht="14.5" hidden="false" customHeight="false" outlineLevel="0" collapsed="false">
      <c r="B472" s="3" t="n">
        <f aca="false">B471</f>
        <v>2016</v>
      </c>
      <c r="C472" s="3"/>
      <c r="D472" s="43"/>
      <c r="E472" s="43"/>
      <c r="F472" s="44"/>
      <c r="G472" s="44"/>
    </row>
    <row r="473" customFormat="false" ht="14.5" hidden="false" customHeight="false" outlineLevel="0" collapsed="false">
      <c r="B473" s="3" t="n">
        <f aca="false">B472</f>
        <v>2016</v>
      </c>
      <c r="C473" s="3"/>
      <c r="D473" s="43"/>
      <c r="E473" s="43"/>
      <c r="F473" s="44"/>
      <c r="G473" s="44"/>
    </row>
    <row r="474" customFormat="false" ht="14.5" hidden="false" customHeight="false" outlineLevel="0" collapsed="false">
      <c r="B474" s="3" t="n">
        <f aca="false">B473</f>
        <v>2016</v>
      </c>
      <c r="C474" s="3"/>
      <c r="D474" s="43"/>
      <c r="E474" s="43"/>
      <c r="F474" s="44"/>
      <c r="G474" s="44"/>
    </row>
    <row r="475" customFormat="false" ht="14.5" hidden="false" customHeight="false" outlineLevel="0" collapsed="false">
      <c r="B475" s="3" t="n">
        <f aca="false">B474</f>
        <v>2016</v>
      </c>
      <c r="C475" s="3"/>
      <c r="D475" s="43"/>
      <c r="E475" s="43"/>
      <c r="F475" s="44"/>
      <c r="G475" s="44"/>
    </row>
    <row r="476" customFormat="false" ht="14.5" hidden="false" customHeight="false" outlineLevel="0" collapsed="false">
      <c r="B476" s="3" t="n">
        <f aca="false">B475</f>
        <v>2016</v>
      </c>
      <c r="C476" s="3"/>
      <c r="D476" s="43"/>
      <c r="E476" s="43"/>
      <c r="F476" s="44"/>
      <c r="G476" s="44"/>
    </row>
    <row r="477" customFormat="false" ht="14.5" hidden="false" customHeight="false" outlineLevel="0" collapsed="false">
      <c r="B477" s="3" t="n">
        <f aca="false">B476</f>
        <v>2016</v>
      </c>
      <c r="C477" s="3"/>
      <c r="D477" s="43"/>
      <c r="E477" s="43"/>
      <c r="F477" s="44"/>
      <c r="G477" s="44"/>
    </row>
    <row r="478" customFormat="false" ht="14.5" hidden="false" customHeight="false" outlineLevel="0" collapsed="false">
      <c r="B478" s="3" t="n">
        <f aca="false">B477</f>
        <v>2016</v>
      </c>
      <c r="C478" s="3"/>
      <c r="D478" s="43"/>
      <c r="E478" s="43"/>
      <c r="F478" s="44"/>
      <c r="G478" s="44"/>
    </row>
    <row r="479" customFormat="false" ht="14.5" hidden="false" customHeight="false" outlineLevel="0" collapsed="false">
      <c r="B479" s="3" t="n">
        <f aca="false">B478</f>
        <v>2016</v>
      </c>
      <c r="C479" s="3"/>
      <c r="D479" s="43"/>
      <c r="E479" s="43"/>
      <c r="F479" s="44"/>
      <c r="G479" s="44"/>
    </row>
    <row r="480" customFormat="false" ht="14.5" hidden="false" customHeight="false" outlineLevel="0" collapsed="false">
      <c r="B480" s="3" t="n">
        <f aca="false">B479</f>
        <v>2016</v>
      </c>
      <c r="C480" s="3"/>
      <c r="D480" s="43"/>
      <c r="E480" s="43"/>
      <c r="F480" s="44"/>
      <c r="G480" s="44"/>
    </row>
    <row r="481" customFormat="false" ht="14.5" hidden="false" customHeight="false" outlineLevel="0" collapsed="false">
      <c r="B481" s="3" t="n">
        <f aca="false">B480</f>
        <v>2016</v>
      </c>
      <c r="C481" s="3"/>
      <c r="D481" s="43"/>
      <c r="E481" s="43"/>
      <c r="F481" s="44"/>
      <c r="G481" s="44"/>
    </row>
    <row r="482" customFormat="false" ht="14.5" hidden="false" customHeight="false" outlineLevel="0" collapsed="false">
      <c r="B482" s="3" t="n">
        <f aca="false">B481</f>
        <v>2016</v>
      </c>
      <c r="C482" s="3"/>
      <c r="D482" s="43"/>
      <c r="E482" s="43"/>
      <c r="F482" s="44"/>
      <c r="G482" s="44"/>
    </row>
    <row r="483" customFormat="false" ht="14.5" hidden="false" customHeight="false" outlineLevel="0" collapsed="false">
      <c r="B483" s="3" t="n">
        <f aca="false">B482</f>
        <v>2016</v>
      </c>
      <c r="C483" s="3"/>
      <c r="D483" s="43"/>
      <c r="E483" s="43"/>
      <c r="F483" s="44"/>
      <c r="G483" s="44"/>
    </row>
    <row r="484" customFormat="false" ht="14.5" hidden="false" customHeight="false" outlineLevel="0" collapsed="false">
      <c r="B484" s="3" t="n">
        <f aca="false">B483</f>
        <v>2016</v>
      </c>
      <c r="C484" s="3"/>
      <c r="D484" s="43"/>
      <c r="E484" s="43"/>
      <c r="F484" s="44"/>
      <c r="G484" s="44"/>
    </row>
    <row r="485" customFormat="false" ht="14.5" hidden="false" customHeight="false" outlineLevel="0" collapsed="false">
      <c r="B485" s="3" t="n">
        <f aca="false">B484</f>
        <v>2016</v>
      </c>
      <c r="C485" s="3"/>
      <c r="D485" s="43"/>
      <c r="E485" s="43"/>
      <c r="F485" s="44"/>
      <c r="G485" s="44"/>
    </row>
    <row r="486" customFormat="false" ht="14.5" hidden="false" customHeight="false" outlineLevel="0" collapsed="false">
      <c r="B486" s="3" t="n">
        <f aca="false">B485</f>
        <v>2016</v>
      </c>
      <c r="C486" s="3"/>
      <c r="D486" s="43"/>
      <c r="E486" s="43"/>
      <c r="F486" s="44"/>
      <c r="G486" s="44"/>
    </row>
    <row r="487" customFormat="false" ht="14.5" hidden="false" customHeight="false" outlineLevel="0" collapsed="false">
      <c r="B487" s="3" t="n">
        <f aca="false">B486</f>
        <v>2016</v>
      </c>
      <c r="C487" s="3"/>
      <c r="D487" s="43"/>
      <c r="E487" s="43"/>
      <c r="F487" s="44"/>
      <c r="G487" s="44"/>
    </row>
    <row r="488" customFormat="false" ht="14.5" hidden="false" customHeight="false" outlineLevel="0" collapsed="false">
      <c r="B488" s="3" t="n">
        <f aca="false">B487</f>
        <v>2016</v>
      </c>
      <c r="C488" s="3"/>
      <c r="D488" s="43"/>
      <c r="E488" s="43"/>
      <c r="F488" s="44"/>
      <c r="G488" s="44"/>
    </row>
    <row r="489" customFormat="false" ht="14.5" hidden="false" customHeight="false" outlineLevel="0" collapsed="false">
      <c r="B489" s="3" t="n">
        <f aca="false">B488</f>
        <v>2016</v>
      </c>
      <c r="C489" s="3"/>
      <c r="D489" s="43"/>
      <c r="E489" s="43"/>
      <c r="F489" s="44"/>
      <c r="G489" s="44"/>
    </row>
    <row r="490" customFormat="false" ht="14.5" hidden="false" customHeight="false" outlineLevel="0" collapsed="false">
      <c r="B490" s="3" t="n">
        <f aca="false">B489</f>
        <v>2016</v>
      </c>
      <c r="C490" s="3"/>
      <c r="D490" s="43"/>
      <c r="E490" s="43"/>
      <c r="F490" s="44"/>
      <c r="G490" s="44"/>
    </row>
    <row r="491" customFormat="false" ht="14.5" hidden="false" customHeight="false" outlineLevel="0" collapsed="false">
      <c r="B491" s="3" t="n">
        <f aca="false">B490</f>
        <v>2016</v>
      </c>
      <c r="C491" s="3"/>
      <c r="D491" s="43"/>
      <c r="E491" s="43"/>
      <c r="F491" s="44"/>
      <c r="G491" s="44"/>
    </row>
    <row r="492" customFormat="false" ht="14.5" hidden="false" customHeight="false" outlineLevel="0" collapsed="false">
      <c r="B492" s="3" t="n">
        <f aca="false">B491</f>
        <v>2016</v>
      </c>
      <c r="C492" s="3"/>
      <c r="D492" s="43"/>
      <c r="E492" s="43"/>
      <c r="F492" s="44"/>
      <c r="G492" s="44"/>
    </row>
    <row r="493" customFormat="false" ht="14.5" hidden="false" customHeight="false" outlineLevel="0" collapsed="false">
      <c r="B493" s="3" t="n">
        <f aca="false">B492</f>
        <v>2016</v>
      </c>
      <c r="C493" s="3"/>
      <c r="D493" s="43"/>
      <c r="E493" s="43"/>
      <c r="F493" s="44"/>
      <c r="G493" s="44"/>
    </row>
    <row r="494" customFormat="false" ht="14.5" hidden="false" customHeight="false" outlineLevel="0" collapsed="false">
      <c r="B494" s="3" t="n">
        <f aca="false">B493</f>
        <v>2016</v>
      </c>
      <c r="C494" s="3"/>
      <c r="D494" s="43"/>
      <c r="E494" s="43"/>
      <c r="F494" s="44"/>
      <c r="G494" s="44"/>
    </row>
    <row r="495" customFormat="false" ht="14.5" hidden="false" customHeight="false" outlineLevel="0" collapsed="false">
      <c r="B495" s="3" t="n">
        <f aca="false">B494</f>
        <v>2016</v>
      </c>
      <c r="C495" s="3"/>
      <c r="D495" s="43"/>
      <c r="E495" s="43"/>
      <c r="F495" s="44"/>
      <c r="G495" s="44"/>
    </row>
    <row r="496" customFormat="false" ht="14.5" hidden="false" customHeight="false" outlineLevel="0" collapsed="false">
      <c r="B496" s="3" t="n">
        <f aca="false">B495</f>
        <v>2016</v>
      </c>
      <c r="C496" s="3"/>
      <c r="D496" s="43"/>
      <c r="E496" s="43"/>
      <c r="F496" s="44"/>
      <c r="G496" s="44"/>
    </row>
    <row r="497" customFormat="false" ht="14.5" hidden="false" customHeight="false" outlineLevel="0" collapsed="false">
      <c r="B497" s="3" t="n">
        <f aca="false">B496</f>
        <v>2016</v>
      </c>
      <c r="C497" s="3"/>
      <c r="D497" s="43"/>
      <c r="E497" s="43"/>
      <c r="F497" s="44"/>
      <c r="G497" s="44"/>
    </row>
    <row r="498" customFormat="false" ht="14.5" hidden="false" customHeight="false" outlineLevel="0" collapsed="false">
      <c r="B498" s="3" t="n">
        <f aca="false">B497</f>
        <v>2016</v>
      </c>
      <c r="C498" s="3"/>
      <c r="D498" s="43"/>
      <c r="E498" s="43"/>
      <c r="F498" s="44"/>
      <c r="G498" s="44"/>
    </row>
    <row r="499" customFormat="false" ht="14.5" hidden="false" customHeight="false" outlineLevel="0" collapsed="false">
      <c r="B499" s="3" t="n">
        <f aca="false">B498</f>
        <v>2016</v>
      </c>
      <c r="C499" s="3"/>
      <c r="D499" s="43"/>
      <c r="E499" s="43"/>
      <c r="F499" s="44"/>
      <c r="G499" s="44"/>
    </row>
    <row r="500" customFormat="false" ht="14.5" hidden="false" customHeight="false" outlineLevel="0" collapsed="false">
      <c r="B500" s="3" t="n">
        <f aca="false">B499</f>
        <v>2016</v>
      </c>
      <c r="C500" s="3"/>
      <c r="D500" s="43"/>
      <c r="E500" s="43"/>
      <c r="F500" s="44"/>
      <c r="G500" s="44"/>
    </row>
    <row r="501" customFormat="false" ht="14.5" hidden="false" customHeight="false" outlineLevel="0" collapsed="false">
      <c r="B501" s="3" t="n">
        <f aca="false">B500</f>
        <v>2016</v>
      </c>
      <c r="C501" s="3"/>
      <c r="D501" s="43"/>
      <c r="E501" s="43"/>
      <c r="F501" s="44"/>
      <c r="G501" s="44"/>
    </row>
    <row r="502" customFormat="false" ht="14.5" hidden="false" customHeight="false" outlineLevel="0" collapsed="false">
      <c r="B502" s="3" t="n">
        <f aca="false">B501</f>
        <v>2016</v>
      </c>
      <c r="C502" s="3"/>
      <c r="D502" s="43"/>
      <c r="E502" s="43"/>
      <c r="F502" s="44"/>
      <c r="G502" s="44"/>
    </row>
    <row r="503" customFormat="false" ht="14.5" hidden="false" customHeight="false" outlineLevel="0" collapsed="false">
      <c r="B503" s="3" t="n">
        <f aca="false">B502</f>
        <v>2016</v>
      </c>
      <c r="C503" s="3"/>
      <c r="D503" s="43"/>
      <c r="E503" s="43"/>
      <c r="F503" s="44"/>
      <c r="G503" s="44"/>
    </row>
    <row r="504" customFormat="false" ht="14.5" hidden="false" customHeight="false" outlineLevel="0" collapsed="false">
      <c r="B504" s="3" t="n">
        <f aca="false">B503</f>
        <v>2016</v>
      </c>
      <c r="C504" s="3"/>
      <c r="D504" s="43"/>
      <c r="E504" s="43"/>
      <c r="F504" s="44"/>
      <c r="G504" s="44"/>
    </row>
    <row r="505" customFormat="false" ht="14.5" hidden="false" customHeight="false" outlineLevel="0" collapsed="false">
      <c r="B505" s="3" t="n">
        <f aca="false">B504</f>
        <v>2016</v>
      </c>
      <c r="C505" s="3"/>
      <c r="D505" s="43"/>
      <c r="E505" s="43"/>
      <c r="F505" s="44"/>
      <c r="G505" s="44"/>
    </row>
    <row r="506" customFormat="false" ht="14.5" hidden="false" customHeight="false" outlineLevel="0" collapsed="false">
      <c r="B506" s="3" t="n">
        <f aca="false">B505</f>
        <v>2016</v>
      </c>
      <c r="C506" s="3"/>
      <c r="D506" s="43"/>
      <c r="E506" s="43"/>
      <c r="F506" s="44"/>
      <c r="G506" s="44"/>
    </row>
    <row r="507" customFormat="false" ht="14.5" hidden="false" customHeight="false" outlineLevel="0" collapsed="false">
      <c r="B507" s="3" t="n">
        <f aca="false">B506</f>
        <v>2016</v>
      </c>
      <c r="C507" s="3"/>
      <c r="D507" s="43"/>
      <c r="E507" s="43"/>
      <c r="F507" s="44"/>
      <c r="G507" s="44"/>
    </row>
    <row r="508" customFormat="false" ht="14.5" hidden="false" customHeight="false" outlineLevel="0" collapsed="false">
      <c r="B508" s="3" t="n">
        <f aca="false">B507</f>
        <v>2016</v>
      </c>
      <c r="C508" s="3"/>
      <c r="D508" s="43"/>
      <c r="E508" s="43"/>
      <c r="F508" s="44"/>
      <c r="G508" s="44"/>
    </row>
    <row r="509" customFormat="false" ht="14.5" hidden="false" customHeight="false" outlineLevel="0" collapsed="false">
      <c r="B509" s="3" t="n">
        <f aca="false">B508</f>
        <v>2016</v>
      </c>
      <c r="C509" s="3"/>
      <c r="D509" s="43"/>
      <c r="E509" s="43"/>
      <c r="F509" s="44"/>
      <c r="G509" s="44"/>
    </row>
    <row r="510" customFormat="false" ht="14.5" hidden="false" customHeight="false" outlineLevel="0" collapsed="false">
      <c r="B510" s="3" t="n">
        <f aca="false">B509</f>
        <v>2016</v>
      </c>
      <c r="C510" s="3"/>
      <c r="D510" s="43"/>
      <c r="E510" s="43"/>
      <c r="F510" s="44"/>
      <c r="G510" s="44"/>
    </row>
    <row r="511" customFormat="false" ht="14.5" hidden="false" customHeight="false" outlineLevel="0" collapsed="false">
      <c r="B511" s="3" t="n">
        <f aca="false">B510</f>
        <v>2016</v>
      </c>
      <c r="C511" s="3"/>
      <c r="D511" s="43"/>
      <c r="E511" s="43"/>
      <c r="F511" s="44"/>
      <c r="G511" s="44"/>
    </row>
    <row r="512" customFormat="false" ht="14.5" hidden="false" customHeight="false" outlineLevel="0" collapsed="false">
      <c r="B512" s="3" t="n">
        <f aca="false">B511</f>
        <v>2016</v>
      </c>
      <c r="C512" s="3"/>
      <c r="D512" s="43"/>
      <c r="E512" s="43"/>
      <c r="F512" s="44"/>
      <c r="G512" s="44"/>
    </row>
    <row r="513" customFormat="false" ht="14.5" hidden="false" customHeight="false" outlineLevel="0" collapsed="false">
      <c r="B513" s="3" t="n">
        <f aca="false">B512</f>
        <v>2016</v>
      </c>
      <c r="C513" s="3"/>
      <c r="D513" s="43"/>
      <c r="E513" s="43"/>
      <c r="F513" s="44"/>
      <c r="G513" s="44"/>
    </row>
    <row r="514" customFormat="false" ht="14.5" hidden="false" customHeight="false" outlineLevel="0" collapsed="false">
      <c r="B514" s="3" t="n">
        <f aca="false">B513</f>
        <v>2016</v>
      </c>
      <c r="C514" s="3"/>
      <c r="D514" s="43"/>
      <c r="E514" s="43"/>
      <c r="F514" s="44"/>
      <c r="G514" s="44"/>
    </row>
    <row r="515" customFormat="false" ht="14.5" hidden="false" customHeight="false" outlineLevel="0" collapsed="false">
      <c r="B515" s="3" t="n">
        <f aca="false">B514</f>
        <v>2016</v>
      </c>
      <c r="C515" s="3"/>
      <c r="D515" s="43"/>
      <c r="E515" s="43"/>
      <c r="F515" s="44"/>
      <c r="G515" s="44"/>
    </row>
    <row r="516" customFormat="false" ht="14.5" hidden="false" customHeight="false" outlineLevel="0" collapsed="false">
      <c r="B516" s="3" t="n">
        <f aca="false">B515</f>
        <v>2016</v>
      </c>
      <c r="C516" s="3"/>
      <c r="D516" s="43"/>
      <c r="E516" s="43"/>
      <c r="F516" s="44"/>
      <c r="G516" s="44"/>
    </row>
    <row r="517" customFormat="false" ht="14.5" hidden="false" customHeight="false" outlineLevel="0" collapsed="false">
      <c r="B517" s="3" t="n">
        <f aca="false">B516</f>
        <v>2016</v>
      </c>
      <c r="C517" s="3"/>
      <c r="D517" s="43"/>
      <c r="E517" s="43"/>
      <c r="F517" s="44"/>
      <c r="G517" s="44"/>
    </row>
    <row r="518" customFormat="false" ht="14.5" hidden="false" customHeight="false" outlineLevel="0" collapsed="false">
      <c r="B518" s="3" t="n">
        <f aca="false">B517</f>
        <v>2016</v>
      </c>
      <c r="C518" s="3"/>
      <c r="D518" s="43"/>
      <c r="E518" s="43"/>
      <c r="F518" s="44"/>
      <c r="G518" s="44"/>
    </row>
    <row r="519" customFormat="false" ht="14.5" hidden="false" customHeight="false" outlineLevel="0" collapsed="false">
      <c r="B519" s="3" t="n">
        <f aca="false">B518</f>
        <v>2016</v>
      </c>
      <c r="C519" s="3"/>
      <c r="D519" s="43"/>
      <c r="E519" s="43"/>
      <c r="F519" s="44"/>
      <c r="G519" s="44"/>
    </row>
    <row r="520" customFormat="false" ht="14.5" hidden="false" customHeight="false" outlineLevel="0" collapsed="false">
      <c r="B520" s="3" t="n">
        <f aca="false">B519</f>
        <v>2016</v>
      </c>
      <c r="C520" s="3"/>
      <c r="D520" s="43"/>
      <c r="E520" s="43"/>
      <c r="F520" s="44"/>
      <c r="G520" s="44"/>
    </row>
    <row r="521" customFormat="false" ht="14.5" hidden="false" customHeight="false" outlineLevel="0" collapsed="false">
      <c r="B521" s="3" t="n">
        <f aca="false">B520</f>
        <v>2016</v>
      </c>
      <c r="C521" s="3"/>
      <c r="D521" s="43"/>
      <c r="E521" s="43"/>
      <c r="F521" s="44"/>
      <c r="G521" s="44"/>
    </row>
    <row r="522" customFormat="false" ht="14.5" hidden="false" customHeight="false" outlineLevel="0" collapsed="false">
      <c r="B522" s="3" t="n">
        <f aca="false">B521</f>
        <v>2016</v>
      </c>
      <c r="C522" s="3"/>
      <c r="D522" s="43"/>
      <c r="E522" s="43"/>
      <c r="F522" s="44"/>
      <c r="G522" s="44"/>
    </row>
    <row r="523" customFormat="false" ht="14.5" hidden="false" customHeight="false" outlineLevel="0" collapsed="false">
      <c r="B523" s="3" t="n">
        <f aca="false">B522</f>
        <v>2016</v>
      </c>
      <c r="C523" s="3"/>
      <c r="D523" s="43"/>
      <c r="E523" s="43"/>
      <c r="F523" s="44"/>
      <c r="G523" s="44"/>
    </row>
    <row r="524" customFormat="false" ht="14.5" hidden="false" customHeight="false" outlineLevel="0" collapsed="false">
      <c r="B524" s="3" t="n">
        <f aca="false">B523</f>
        <v>2016</v>
      </c>
      <c r="C524" s="3"/>
      <c r="D524" s="43"/>
      <c r="E524" s="43"/>
      <c r="F524" s="44"/>
      <c r="G524" s="44"/>
    </row>
    <row r="525" customFormat="false" ht="14.5" hidden="false" customHeight="false" outlineLevel="0" collapsed="false">
      <c r="B525" s="3" t="n">
        <f aca="false">B524</f>
        <v>2016</v>
      </c>
      <c r="C525" s="3"/>
      <c r="D525" s="43"/>
      <c r="E525" s="43"/>
      <c r="F525" s="44"/>
      <c r="G525" s="44"/>
    </row>
    <row r="526" customFormat="false" ht="14.5" hidden="false" customHeight="false" outlineLevel="0" collapsed="false">
      <c r="B526" s="3" t="n">
        <f aca="false">B525</f>
        <v>2016</v>
      </c>
      <c r="C526" s="3"/>
      <c r="D526" s="43"/>
      <c r="E526" s="43"/>
      <c r="F526" s="44"/>
      <c r="G526" s="44"/>
    </row>
    <row r="527" customFormat="false" ht="14.5" hidden="false" customHeight="false" outlineLevel="0" collapsed="false">
      <c r="B527" s="3" t="n">
        <f aca="false">B526</f>
        <v>2016</v>
      </c>
      <c r="C527" s="3"/>
      <c r="D527" s="43"/>
      <c r="E527" s="43"/>
      <c r="F527" s="44"/>
      <c r="G527" s="44"/>
    </row>
    <row r="528" customFormat="false" ht="14.5" hidden="false" customHeight="false" outlineLevel="0" collapsed="false">
      <c r="B528" s="3" t="n">
        <f aca="false">B527</f>
        <v>2016</v>
      </c>
      <c r="C528" s="3"/>
      <c r="D528" s="43"/>
      <c r="E528" s="43"/>
      <c r="F528" s="44"/>
      <c r="G528" s="44"/>
    </row>
    <row r="529" customFormat="false" ht="14.5" hidden="false" customHeight="false" outlineLevel="0" collapsed="false">
      <c r="B529" s="3" t="n">
        <f aca="false">B528</f>
        <v>2016</v>
      </c>
      <c r="C529" s="3"/>
      <c r="D529" s="43"/>
      <c r="E529" s="43"/>
      <c r="F529" s="44"/>
      <c r="G529" s="44"/>
    </row>
    <row r="530" customFormat="false" ht="14.5" hidden="false" customHeight="false" outlineLevel="0" collapsed="false">
      <c r="B530" s="3" t="n">
        <f aca="false">B529</f>
        <v>2016</v>
      </c>
      <c r="C530" s="3"/>
      <c r="D530" s="43"/>
      <c r="E530" s="43"/>
      <c r="F530" s="44"/>
      <c r="G530" s="44"/>
    </row>
    <row r="531" customFormat="false" ht="14.5" hidden="false" customHeight="false" outlineLevel="0" collapsed="false">
      <c r="B531" s="3" t="n">
        <f aca="false">B530</f>
        <v>2016</v>
      </c>
      <c r="C531" s="3"/>
      <c r="D531" s="43"/>
      <c r="E531" s="43"/>
      <c r="F531" s="44"/>
      <c r="G531" s="44"/>
    </row>
    <row r="532" customFormat="false" ht="14.5" hidden="false" customHeight="false" outlineLevel="0" collapsed="false">
      <c r="B532" s="3" t="n">
        <f aca="false">B531</f>
        <v>2016</v>
      </c>
      <c r="C532" s="3"/>
      <c r="D532" s="43"/>
      <c r="E532" s="43"/>
      <c r="F532" s="44"/>
      <c r="G532" s="44"/>
    </row>
    <row r="533" customFormat="false" ht="14.5" hidden="false" customHeight="false" outlineLevel="0" collapsed="false">
      <c r="B533" s="3" t="n">
        <f aca="false">B532</f>
        <v>2016</v>
      </c>
      <c r="C533" s="3"/>
      <c r="D533" s="43"/>
      <c r="E533" s="43"/>
      <c r="F533" s="44"/>
      <c r="G533" s="44"/>
    </row>
    <row r="534" customFormat="false" ht="14.5" hidden="false" customHeight="false" outlineLevel="0" collapsed="false">
      <c r="B534" s="3" t="n">
        <f aca="false">B533</f>
        <v>2016</v>
      </c>
      <c r="C534" s="3"/>
      <c r="D534" s="43"/>
      <c r="E534" s="43"/>
      <c r="F534" s="44"/>
      <c r="G534" s="44"/>
    </row>
    <row r="535" customFormat="false" ht="14.5" hidden="false" customHeight="false" outlineLevel="0" collapsed="false">
      <c r="B535" s="3" t="n">
        <f aca="false">B534</f>
        <v>2016</v>
      </c>
      <c r="C535" s="3"/>
      <c r="D535" s="43"/>
      <c r="E535" s="43"/>
      <c r="F535" s="44"/>
      <c r="G535" s="44"/>
    </row>
    <row r="536" customFormat="false" ht="14.5" hidden="false" customHeight="false" outlineLevel="0" collapsed="false">
      <c r="B536" s="3" t="n">
        <f aca="false">B535</f>
        <v>2016</v>
      </c>
      <c r="C536" s="3"/>
      <c r="D536" s="43"/>
      <c r="E536" s="43"/>
      <c r="F536" s="44"/>
      <c r="G536" s="44"/>
    </row>
    <row r="537" customFormat="false" ht="14.5" hidden="false" customHeight="false" outlineLevel="0" collapsed="false">
      <c r="B537" s="3" t="n">
        <f aca="false">B536</f>
        <v>2016</v>
      </c>
      <c r="C537" s="3"/>
      <c r="D537" s="43"/>
      <c r="E537" s="43"/>
      <c r="F537" s="44"/>
      <c r="G537" s="44"/>
    </row>
    <row r="538" customFormat="false" ht="14.5" hidden="false" customHeight="false" outlineLevel="0" collapsed="false">
      <c r="B538" s="3" t="n">
        <f aca="false">B537</f>
        <v>2016</v>
      </c>
      <c r="C538" s="3"/>
      <c r="D538" s="43"/>
      <c r="E538" s="43"/>
      <c r="F538" s="44"/>
      <c r="G538" s="44"/>
    </row>
    <row r="539" customFormat="false" ht="14.5" hidden="false" customHeight="false" outlineLevel="0" collapsed="false">
      <c r="B539" s="3" t="n">
        <f aca="false">B538</f>
        <v>2016</v>
      </c>
      <c r="C539" s="3"/>
      <c r="D539" s="43"/>
      <c r="E539" s="43"/>
      <c r="F539" s="44"/>
      <c r="G539" s="44"/>
    </row>
    <row r="540" customFormat="false" ht="14.5" hidden="false" customHeight="false" outlineLevel="0" collapsed="false">
      <c r="B540" s="3" t="n">
        <f aca="false">B539</f>
        <v>2016</v>
      </c>
      <c r="C540" s="3"/>
      <c r="D540" s="43"/>
      <c r="E540" s="43"/>
      <c r="F540" s="44"/>
      <c r="G540" s="44"/>
    </row>
    <row r="541" customFormat="false" ht="14.5" hidden="false" customHeight="false" outlineLevel="0" collapsed="false">
      <c r="B541" s="3" t="n">
        <f aca="false">B540</f>
        <v>2016</v>
      </c>
      <c r="C541" s="3"/>
      <c r="D541" s="43"/>
      <c r="E541" s="43"/>
      <c r="F541" s="44"/>
      <c r="G541" s="44"/>
    </row>
    <row r="542" customFormat="false" ht="14.5" hidden="false" customHeight="false" outlineLevel="0" collapsed="false">
      <c r="B542" s="3" t="n">
        <f aca="false">B541</f>
        <v>2016</v>
      </c>
      <c r="C542" s="3"/>
      <c r="D542" s="43"/>
      <c r="E542" s="43"/>
      <c r="F542" s="44"/>
      <c r="G542" s="44"/>
    </row>
    <row r="543" customFormat="false" ht="14.5" hidden="false" customHeight="false" outlineLevel="0" collapsed="false">
      <c r="B543" s="3" t="n">
        <f aca="false">B542</f>
        <v>2016</v>
      </c>
      <c r="C543" s="3"/>
      <c r="D543" s="43"/>
      <c r="E543" s="43"/>
      <c r="F543" s="44"/>
      <c r="G543" s="44"/>
    </row>
    <row r="544" customFormat="false" ht="14.5" hidden="false" customHeight="false" outlineLevel="0" collapsed="false">
      <c r="B544" s="3" t="n">
        <f aca="false">B543</f>
        <v>2016</v>
      </c>
      <c r="C544" s="3"/>
      <c r="D544" s="43"/>
      <c r="E544" s="43"/>
      <c r="F544" s="44"/>
      <c r="G544" s="44"/>
    </row>
    <row r="545" customFormat="false" ht="14.5" hidden="false" customHeight="false" outlineLevel="0" collapsed="false">
      <c r="B545" s="3" t="n">
        <f aca="false">B544</f>
        <v>2016</v>
      </c>
      <c r="C545" s="3"/>
      <c r="D545" s="43"/>
      <c r="E545" s="43"/>
      <c r="F545" s="44"/>
      <c r="G545" s="44"/>
    </row>
    <row r="546" customFormat="false" ht="14.5" hidden="false" customHeight="false" outlineLevel="0" collapsed="false">
      <c r="B546" s="3" t="n">
        <f aca="false">B545</f>
        <v>2016</v>
      </c>
      <c r="C546" s="3"/>
      <c r="D546" s="43"/>
      <c r="E546" s="43"/>
      <c r="F546" s="44"/>
      <c r="G546" s="44"/>
    </row>
    <row r="547" customFormat="false" ht="14.5" hidden="false" customHeight="false" outlineLevel="0" collapsed="false">
      <c r="B547" s="3" t="n">
        <f aca="false">B546</f>
        <v>2016</v>
      </c>
      <c r="C547" s="3"/>
      <c r="D547" s="43"/>
      <c r="E547" s="43"/>
      <c r="F547" s="44"/>
      <c r="G547" s="44"/>
    </row>
    <row r="548" customFormat="false" ht="14.5" hidden="false" customHeight="false" outlineLevel="0" collapsed="false">
      <c r="B548" s="3" t="n">
        <f aca="false">B547</f>
        <v>2016</v>
      </c>
      <c r="C548" s="3"/>
      <c r="D548" s="43"/>
      <c r="E548" s="43"/>
      <c r="F548" s="44"/>
      <c r="G548" s="44"/>
    </row>
    <row r="549" customFormat="false" ht="14.5" hidden="false" customHeight="false" outlineLevel="0" collapsed="false">
      <c r="B549" s="3" t="n">
        <f aca="false">B548</f>
        <v>2016</v>
      </c>
      <c r="C549" s="3"/>
      <c r="D549" s="43"/>
      <c r="E549" s="43"/>
      <c r="F549" s="44"/>
      <c r="G549" s="44"/>
    </row>
    <row r="550" customFormat="false" ht="14.5" hidden="false" customHeight="false" outlineLevel="0" collapsed="false">
      <c r="B550" s="3" t="n">
        <f aca="false">B549</f>
        <v>2016</v>
      </c>
      <c r="C550" s="3"/>
      <c r="D550" s="43"/>
      <c r="E550" s="43"/>
      <c r="F550" s="44"/>
      <c r="G550" s="44"/>
    </row>
    <row r="551" customFormat="false" ht="14.5" hidden="false" customHeight="false" outlineLevel="0" collapsed="false">
      <c r="B551" s="3" t="n">
        <f aca="false">B550</f>
        <v>2016</v>
      </c>
      <c r="C551" s="3"/>
      <c r="D551" s="43"/>
      <c r="E551" s="43"/>
      <c r="F551" s="44"/>
      <c r="G551" s="44"/>
    </row>
    <row r="552" customFormat="false" ht="14.5" hidden="false" customHeight="false" outlineLevel="0" collapsed="false">
      <c r="B552" s="3" t="n">
        <f aca="false">B551</f>
        <v>2016</v>
      </c>
      <c r="C552" s="3"/>
      <c r="D552" s="43"/>
      <c r="E552" s="43"/>
      <c r="F552" s="44"/>
      <c r="G552" s="44"/>
    </row>
    <row r="553" customFormat="false" ht="14.5" hidden="false" customHeight="false" outlineLevel="0" collapsed="false">
      <c r="B553" s="3" t="n">
        <f aca="false">B552</f>
        <v>2016</v>
      </c>
      <c r="C553" s="3"/>
      <c r="D553" s="43"/>
      <c r="E553" s="43"/>
      <c r="F553" s="44"/>
      <c r="G553" s="44"/>
    </row>
    <row r="554" customFormat="false" ht="14.5" hidden="false" customHeight="false" outlineLevel="0" collapsed="false">
      <c r="B554" s="3" t="n">
        <f aca="false">B553</f>
        <v>2016</v>
      </c>
      <c r="C554" s="3"/>
      <c r="D554" s="43"/>
      <c r="E554" s="43"/>
      <c r="F554" s="44"/>
      <c r="G554" s="44"/>
    </row>
    <row r="555" customFormat="false" ht="14.5" hidden="false" customHeight="false" outlineLevel="0" collapsed="false">
      <c r="B555" s="3" t="n">
        <f aca="false">B554</f>
        <v>2016</v>
      </c>
      <c r="C555" s="3"/>
      <c r="D555" s="43"/>
      <c r="E555" s="43"/>
      <c r="F555" s="44"/>
      <c r="G555" s="44"/>
    </row>
    <row r="556" customFormat="false" ht="14.5" hidden="false" customHeight="false" outlineLevel="0" collapsed="false">
      <c r="B556" s="3" t="n">
        <f aca="false">B555</f>
        <v>2016</v>
      </c>
      <c r="C556" s="3"/>
      <c r="D556" s="43"/>
      <c r="E556" s="43"/>
      <c r="F556" s="44"/>
      <c r="G556" s="44"/>
    </row>
    <row r="557" customFormat="false" ht="14.5" hidden="false" customHeight="false" outlineLevel="0" collapsed="false">
      <c r="B557" s="3" t="n">
        <f aca="false">B556</f>
        <v>2016</v>
      </c>
      <c r="C557" s="3"/>
      <c r="D557" s="43"/>
      <c r="E557" s="43"/>
      <c r="F557" s="44"/>
      <c r="G557" s="44"/>
    </row>
    <row r="558" customFormat="false" ht="14.5" hidden="false" customHeight="false" outlineLevel="0" collapsed="false">
      <c r="B558" s="3" t="n">
        <f aca="false">B557</f>
        <v>2016</v>
      </c>
      <c r="C558" s="3"/>
      <c r="D558" s="43"/>
      <c r="E558" s="43"/>
      <c r="F558" s="44"/>
      <c r="G558" s="44"/>
    </row>
    <row r="559" customFormat="false" ht="14.5" hidden="false" customHeight="false" outlineLevel="0" collapsed="false">
      <c r="B559" s="3" t="n">
        <f aca="false">B558</f>
        <v>2016</v>
      </c>
      <c r="C559" s="3"/>
      <c r="D559" s="43"/>
      <c r="E559" s="43"/>
      <c r="F559" s="44"/>
      <c r="G559" s="44"/>
    </row>
    <row r="560" customFormat="false" ht="14.5" hidden="false" customHeight="false" outlineLevel="0" collapsed="false">
      <c r="B560" s="3" t="n">
        <f aca="false">B559</f>
        <v>2016</v>
      </c>
      <c r="C560" s="3"/>
      <c r="D560" s="43"/>
      <c r="E560" s="43"/>
      <c r="F560" s="44"/>
      <c r="G560" s="44"/>
    </row>
    <row r="561" customFormat="false" ht="14.5" hidden="false" customHeight="false" outlineLevel="0" collapsed="false">
      <c r="B561" s="3" t="n">
        <f aca="false">B560</f>
        <v>2016</v>
      </c>
      <c r="C561" s="3"/>
      <c r="D561" s="43"/>
      <c r="E561" s="43"/>
      <c r="F561" s="44"/>
      <c r="G561" s="44"/>
    </row>
    <row r="562" customFormat="false" ht="14.5" hidden="false" customHeight="false" outlineLevel="0" collapsed="false">
      <c r="B562" s="3" t="n">
        <f aca="false">B561</f>
        <v>2016</v>
      </c>
      <c r="C562" s="3"/>
      <c r="D562" s="43"/>
      <c r="E562" s="43"/>
      <c r="F562" s="44"/>
      <c r="G562" s="44"/>
    </row>
    <row r="563" customFormat="false" ht="14.5" hidden="false" customHeight="false" outlineLevel="0" collapsed="false">
      <c r="B563" s="3" t="n">
        <f aca="false">B562</f>
        <v>2016</v>
      </c>
      <c r="C563" s="3"/>
      <c r="D563" s="43"/>
      <c r="E563" s="43"/>
      <c r="F563" s="44"/>
      <c r="G563" s="44"/>
    </row>
    <row r="564" customFormat="false" ht="14.5" hidden="false" customHeight="false" outlineLevel="0" collapsed="false">
      <c r="B564" s="3" t="n">
        <f aca="false">B563</f>
        <v>2016</v>
      </c>
      <c r="C564" s="3"/>
      <c r="D564" s="43"/>
      <c r="E564" s="43"/>
      <c r="F564" s="44"/>
      <c r="G564" s="44"/>
    </row>
    <row r="565" customFormat="false" ht="14.5" hidden="false" customHeight="false" outlineLevel="0" collapsed="false">
      <c r="B565" s="3" t="n">
        <f aca="false">B564</f>
        <v>2016</v>
      </c>
      <c r="C565" s="3"/>
      <c r="D565" s="43"/>
      <c r="E565" s="43"/>
      <c r="F565" s="44"/>
      <c r="G565" s="44"/>
    </row>
    <row r="566" customFormat="false" ht="14.5" hidden="false" customHeight="false" outlineLevel="0" collapsed="false">
      <c r="B566" s="3" t="n">
        <f aca="false">B565</f>
        <v>2016</v>
      </c>
      <c r="C566" s="3"/>
      <c r="D566" s="43"/>
      <c r="E566" s="43"/>
      <c r="F566" s="44"/>
      <c r="G566" s="44"/>
    </row>
    <row r="567" customFormat="false" ht="14.5" hidden="false" customHeight="false" outlineLevel="0" collapsed="false">
      <c r="B567" s="3" t="n">
        <f aca="false">B566</f>
        <v>2016</v>
      </c>
      <c r="C567" s="3"/>
      <c r="D567" s="43"/>
      <c r="E567" s="43"/>
      <c r="F567" s="44"/>
      <c r="G567" s="44"/>
    </row>
    <row r="568" customFormat="false" ht="14.5" hidden="false" customHeight="false" outlineLevel="0" collapsed="false">
      <c r="B568" s="3" t="n">
        <f aca="false">B567</f>
        <v>2016</v>
      </c>
      <c r="C568" s="3"/>
      <c r="D568" s="43"/>
      <c r="E568" s="43"/>
      <c r="F568" s="44"/>
      <c r="G568" s="44"/>
    </row>
    <row r="569" customFormat="false" ht="14.5" hidden="false" customHeight="false" outlineLevel="0" collapsed="false">
      <c r="B569" s="3" t="n">
        <f aca="false">B568</f>
        <v>2016</v>
      </c>
      <c r="C569" s="3"/>
      <c r="D569" s="43"/>
      <c r="E569" s="43"/>
      <c r="F569" s="44"/>
      <c r="G569" s="44"/>
    </row>
    <row r="570" customFormat="false" ht="14.5" hidden="false" customHeight="false" outlineLevel="0" collapsed="false">
      <c r="B570" s="3" t="n">
        <f aca="false">B569</f>
        <v>2016</v>
      </c>
      <c r="C570" s="3"/>
      <c r="D570" s="43"/>
      <c r="E570" s="43"/>
      <c r="F570" s="44"/>
      <c r="G570" s="44"/>
    </row>
    <row r="571" customFormat="false" ht="14.5" hidden="false" customHeight="false" outlineLevel="0" collapsed="false">
      <c r="B571" s="3" t="n">
        <f aca="false">B570</f>
        <v>2016</v>
      </c>
      <c r="C571" s="3"/>
      <c r="D571" s="43"/>
      <c r="E571" s="43"/>
      <c r="F571" s="44"/>
      <c r="G571" s="44"/>
    </row>
    <row r="572" customFormat="false" ht="14.5" hidden="false" customHeight="false" outlineLevel="0" collapsed="false">
      <c r="B572" s="3" t="n">
        <f aca="false">B571</f>
        <v>2016</v>
      </c>
      <c r="C572" s="3"/>
      <c r="D572" s="43"/>
      <c r="E572" s="43"/>
      <c r="F572" s="44"/>
      <c r="G572" s="44"/>
    </row>
    <row r="573" customFormat="false" ht="14.5" hidden="false" customHeight="false" outlineLevel="0" collapsed="false">
      <c r="B573" s="3" t="n">
        <f aca="false">B572</f>
        <v>2016</v>
      </c>
      <c r="C573" s="3"/>
      <c r="D573" s="43"/>
      <c r="E573" s="43"/>
      <c r="F573" s="44"/>
      <c r="G573" s="44"/>
    </row>
    <row r="574" customFormat="false" ht="14.5" hidden="false" customHeight="false" outlineLevel="0" collapsed="false">
      <c r="B574" s="3" t="n">
        <f aca="false">B573</f>
        <v>2016</v>
      </c>
      <c r="C574" s="3"/>
      <c r="D574" s="43"/>
      <c r="E574" s="43"/>
      <c r="F574" s="44"/>
      <c r="G574" s="44"/>
    </row>
    <row r="575" customFormat="false" ht="14.5" hidden="false" customHeight="false" outlineLevel="0" collapsed="false">
      <c r="B575" s="3" t="n">
        <f aca="false">B574</f>
        <v>2016</v>
      </c>
      <c r="C575" s="3"/>
      <c r="D575" s="43"/>
      <c r="E575" s="43"/>
      <c r="F575" s="44"/>
      <c r="G575" s="44"/>
    </row>
    <row r="576" customFormat="false" ht="14.5" hidden="false" customHeight="false" outlineLevel="0" collapsed="false">
      <c r="B576" s="3" t="n">
        <f aca="false">B575</f>
        <v>2016</v>
      </c>
      <c r="C576" s="3"/>
      <c r="D576" s="43"/>
      <c r="E576" s="43"/>
      <c r="F576" s="44"/>
      <c r="G576" s="44"/>
    </row>
    <row r="577" customFormat="false" ht="14.5" hidden="false" customHeight="false" outlineLevel="0" collapsed="false">
      <c r="B577" s="3" t="n">
        <f aca="false">B576</f>
        <v>2016</v>
      </c>
      <c r="C577" s="3"/>
      <c r="D577" s="43"/>
      <c r="E577" s="43"/>
      <c r="F577" s="44"/>
      <c r="G577" s="44"/>
    </row>
    <row r="578" customFormat="false" ht="14.5" hidden="false" customHeight="false" outlineLevel="0" collapsed="false">
      <c r="B578" s="3" t="n">
        <f aca="false">B577</f>
        <v>2016</v>
      </c>
      <c r="C578" s="3"/>
      <c r="D578" s="43"/>
      <c r="E578" s="43"/>
      <c r="F578" s="44"/>
      <c r="G578" s="44"/>
    </row>
    <row r="579" customFormat="false" ht="14.5" hidden="false" customHeight="false" outlineLevel="0" collapsed="false">
      <c r="B579" s="3" t="n">
        <f aca="false">B578</f>
        <v>2016</v>
      </c>
      <c r="C579" s="3"/>
      <c r="D579" s="43"/>
      <c r="E579" s="43"/>
      <c r="F579" s="44"/>
      <c r="G579" s="44"/>
    </row>
    <row r="580" customFormat="false" ht="14.5" hidden="false" customHeight="false" outlineLevel="0" collapsed="false">
      <c r="B580" s="3" t="n">
        <f aca="false">B579</f>
        <v>2016</v>
      </c>
      <c r="C580" s="3"/>
      <c r="D580" s="43"/>
      <c r="E580" s="43"/>
      <c r="F580" s="44"/>
      <c r="G580" s="44"/>
    </row>
    <row r="581" customFormat="false" ht="14.5" hidden="false" customHeight="false" outlineLevel="0" collapsed="false">
      <c r="B581" s="3" t="n">
        <f aca="false">B580</f>
        <v>2016</v>
      </c>
      <c r="C581" s="3"/>
      <c r="D581" s="43"/>
      <c r="E581" s="43"/>
      <c r="F581" s="44"/>
      <c r="G581" s="44"/>
    </row>
    <row r="582" customFormat="false" ht="14.5" hidden="false" customHeight="false" outlineLevel="0" collapsed="false">
      <c r="B582" s="3" t="n">
        <f aca="false">B581</f>
        <v>2016</v>
      </c>
      <c r="C582" s="3"/>
      <c r="D582" s="43"/>
      <c r="E582" s="43"/>
      <c r="F582" s="44"/>
      <c r="G582" s="44"/>
    </row>
    <row r="583" customFormat="false" ht="14.5" hidden="false" customHeight="false" outlineLevel="0" collapsed="false">
      <c r="B583" s="3" t="n">
        <f aca="false">B582</f>
        <v>2016</v>
      </c>
      <c r="C583" s="3"/>
      <c r="D583" s="43"/>
      <c r="E583" s="43"/>
      <c r="F583" s="44"/>
      <c r="G583" s="44"/>
    </row>
    <row r="584" customFormat="false" ht="14.5" hidden="false" customHeight="false" outlineLevel="0" collapsed="false">
      <c r="B584" s="3" t="n">
        <f aca="false">B583</f>
        <v>2016</v>
      </c>
      <c r="C584" s="3"/>
      <c r="D584" s="43"/>
      <c r="E584" s="43"/>
      <c r="F584" s="44"/>
      <c r="G584" s="44"/>
    </row>
    <row r="585" customFormat="false" ht="14.5" hidden="false" customHeight="false" outlineLevel="0" collapsed="false">
      <c r="B585" s="3" t="n">
        <f aca="false">B584</f>
        <v>2016</v>
      </c>
      <c r="C585" s="3"/>
      <c r="D585" s="43"/>
      <c r="E585" s="43"/>
      <c r="F585" s="44"/>
      <c r="G585" s="44"/>
    </row>
    <row r="586" customFormat="false" ht="14.5" hidden="false" customHeight="false" outlineLevel="0" collapsed="false">
      <c r="B586" s="3" t="n">
        <f aca="false">B585</f>
        <v>2016</v>
      </c>
      <c r="C586" s="3"/>
      <c r="D586" s="43"/>
      <c r="E586" s="43"/>
      <c r="F586" s="44"/>
      <c r="G586" s="44"/>
    </row>
    <row r="587" customFormat="false" ht="14.5" hidden="false" customHeight="false" outlineLevel="0" collapsed="false">
      <c r="B587" s="3" t="n">
        <f aca="false">B586</f>
        <v>2016</v>
      </c>
      <c r="C587" s="3"/>
      <c r="D587" s="43"/>
      <c r="E587" s="43"/>
      <c r="F587" s="44"/>
      <c r="G587" s="44"/>
    </row>
    <row r="588" customFormat="false" ht="14.5" hidden="false" customHeight="false" outlineLevel="0" collapsed="false">
      <c r="B588" s="3" t="n">
        <f aca="false">B587</f>
        <v>2016</v>
      </c>
      <c r="C588" s="3"/>
      <c r="D588" s="43"/>
      <c r="E588" s="43"/>
      <c r="F588" s="44"/>
      <c r="G588" s="44"/>
    </row>
    <row r="589" customFormat="false" ht="14.5" hidden="false" customHeight="false" outlineLevel="0" collapsed="false">
      <c r="B589" s="3" t="n">
        <f aca="false">B588</f>
        <v>2016</v>
      </c>
      <c r="C589" s="3"/>
      <c r="D589" s="43"/>
      <c r="E589" s="43"/>
      <c r="F589" s="44"/>
      <c r="G589" s="44"/>
    </row>
    <row r="590" customFormat="false" ht="14.5" hidden="false" customHeight="false" outlineLevel="0" collapsed="false">
      <c r="B590" s="3" t="n">
        <f aca="false">B589</f>
        <v>2016</v>
      </c>
      <c r="C590" s="3"/>
      <c r="D590" s="43"/>
      <c r="E590" s="43"/>
      <c r="F590" s="44"/>
      <c r="G590" s="44"/>
    </row>
    <row r="591" customFormat="false" ht="14.5" hidden="false" customHeight="false" outlineLevel="0" collapsed="false">
      <c r="B591" s="3" t="n">
        <f aca="false">B590</f>
        <v>2016</v>
      </c>
      <c r="C591" s="3"/>
      <c r="D591" s="43"/>
      <c r="E591" s="43"/>
      <c r="F591" s="44"/>
      <c r="G591" s="44"/>
    </row>
    <row r="592" customFormat="false" ht="14.5" hidden="false" customHeight="false" outlineLevel="0" collapsed="false">
      <c r="B592" s="3" t="n">
        <f aca="false">B591</f>
        <v>2016</v>
      </c>
      <c r="C592" s="3"/>
      <c r="D592" s="43"/>
      <c r="E592" s="43"/>
      <c r="F592" s="44"/>
      <c r="G592" s="44"/>
    </row>
    <row r="593" customFormat="false" ht="14.5" hidden="false" customHeight="false" outlineLevel="0" collapsed="false">
      <c r="B593" s="3" t="n">
        <f aca="false">B592</f>
        <v>2016</v>
      </c>
      <c r="C593" s="3"/>
      <c r="D593" s="43"/>
      <c r="E593" s="43"/>
      <c r="F593" s="44"/>
      <c r="G593" s="44"/>
    </row>
    <row r="594" customFormat="false" ht="14.5" hidden="false" customHeight="false" outlineLevel="0" collapsed="false">
      <c r="B594" s="3" t="n">
        <f aca="false">B593</f>
        <v>2016</v>
      </c>
      <c r="C594" s="3"/>
      <c r="D594" s="43"/>
      <c r="E594" s="43"/>
      <c r="F594" s="44"/>
      <c r="G594" s="44"/>
    </row>
    <row r="595" customFormat="false" ht="14.5" hidden="false" customHeight="false" outlineLevel="0" collapsed="false">
      <c r="B595" s="3" t="n">
        <f aca="false">B594</f>
        <v>2016</v>
      </c>
      <c r="C595" s="3"/>
      <c r="D595" s="43"/>
      <c r="E595" s="43"/>
      <c r="F595" s="44"/>
      <c r="G595" s="44"/>
    </row>
    <row r="596" customFormat="false" ht="14.5" hidden="false" customHeight="false" outlineLevel="0" collapsed="false">
      <c r="B596" s="3" t="n">
        <f aca="false">B595</f>
        <v>2016</v>
      </c>
      <c r="C596" s="3"/>
      <c r="D596" s="43"/>
      <c r="E596" s="43"/>
      <c r="F596" s="44"/>
      <c r="G596" s="44"/>
    </row>
    <row r="597" customFormat="false" ht="14.5" hidden="false" customHeight="false" outlineLevel="0" collapsed="false">
      <c r="B597" s="3" t="n">
        <f aca="false">B596</f>
        <v>2016</v>
      </c>
      <c r="C597" s="3"/>
      <c r="D597" s="43"/>
      <c r="E597" s="43"/>
      <c r="F597" s="44"/>
      <c r="G597" s="44"/>
    </row>
    <row r="598" customFormat="false" ht="14.5" hidden="false" customHeight="false" outlineLevel="0" collapsed="false">
      <c r="B598" s="3" t="n">
        <f aca="false">B597</f>
        <v>2016</v>
      </c>
      <c r="C598" s="3"/>
      <c r="D598" s="43"/>
      <c r="E598" s="43"/>
      <c r="F598" s="44"/>
      <c r="G598" s="44"/>
    </row>
    <row r="599" customFormat="false" ht="14.5" hidden="false" customHeight="false" outlineLevel="0" collapsed="false">
      <c r="B599" s="3" t="n">
        <f aca="false">B598</f>
        <v>2016</v>
      </c>
      <c r="C599" s="3"/>
      <c r="D599" s="43"/>
      <c r="E599" s="43"/>
      <c r="F599" s="44"/>
      <c r="G599" s="44"/>
    </row>
    <row r="600" customFormat="false" ht="14.5" hidden="false" customHeight="false" outlineLevel="0" collapsed="false">
      <c r="B600" s="3" t="n">
        <f aca="false">B599</f>
        <v>2016</v>
      </c>
      <c r="C600" s="3"/>
      <c r="D600" s="43"/>
      <c r="E600" s="43"/>
      <c r="F600" s="44"/>
      <c r="G600" s="44"/>
    </row>
    <row r="601" customFormat="false" ht="14.5" hidden="false" customHeight="false" outlineLevel="0" collapsed="false">
      <c r="B601" s="3" t="n">
        <f aca="false">B600</f>
        <v>2016</v>
      </c>
      <c r="C601" s="3"/>
      <c r="D601" s="43"/>
      <c r="E601" s="43"/>
      <c r="F601" s="44"/>
      <c r="G601" s="44"/>
    </row>
    <row r="602" customFormat="false" ht="14.5" hidden="false" customHeight="false" outlineLevel="0" collapsed="false">
      <c r="B602" s="3" t="n">
        <f aca="false">B601</f>
        <v>2016</v>
      </c>
      <c r="C602" s="3"/>
      <c r="D602" s="43"/>
      <c r="E602" s="43"/>
      <c r="F602" s="44"/>
      <c r="G602" s="44"/>
    </row>
    <row r="603" customFormat="false" ht="14.5" hidden="false" customHeight="false" outlineLevel="0" collapsed="false">
      <c r="B603" s="3" t="n">
        <f aca="false">B602</f>
        <v>2016</v>
      </c>
      <c r="C603" s="3"/>
      <c r="D603" s="43"/>
      <c r="E603" s="43"/>
      <c r="F603" s="44"/>
      <c r="G603" s="44"/>
    </row>
    <row r="604" customFormat="false" ht="14.5" hidden="false" customHeight="false" outlineLevel="0" collapsed="false">
      <c r="B604" s="3" t="n">
        <f aca="false">B603</f>
        <v>2016</v>
      </c>
      <c r="C604" s="3"/>
      <c r="D604" s="43"/>
      <c r="E604" s="43"/>
      <c r="F604" s="44"/>
      <c r="G604" s="44"/>
    </row>
    <row r="605" customFormat="false" ht="14.5" hidden="false" customHeight="false" outlineLevel="0" collapsed="false">
      <c r="B605" s="3" t="n">
        <f aca="false">B604</f>
        <v>2016</v>
      </c>
      <c r="C605" s="3"/>
      <c r="D605" s="43"/>
      <c r="E605" s="43"/>
      <c r="F605" s="44"/>
      <c r="G605" s="44"/>
    </row>
    <row r="606" customFormat="false" ht="14.5" hidden="false" customHeight="false" outlineLevel="0" collapsed="false">
      <c r="B606" s="3" t="n">
        <f aca="false">B605</f>
        <v>2016</v>
      </c>
      <c r="C606" s="3"/>
      <c r="D606" s="43"/>
      <c r="E606" s="43"/>
      <c r="F606" s="44"/>
      <c r="G606" s="44"/>
    </row>
    <row r="607" customFormat="false" ht="14.5" hidden="false" customHeight="false" outlineLevel="0" collapsed="false">
      <c r="B607" s="3" t="n">
        <f aca="false">B606</f>
        <v>2016</v>
      </c>
      <c r="C607" s="3"/>
      <c r="D607" s="43"/>
      <c r="E607" s="43"/>
      <c r="F607" s="44"/>
      <c r="G607" s="44"/>
    </row>
    <row r="608" customFormat="false" ht="14.5" hidden="false" customHeight="false" outlineLevel="0" collapsed="false">
      <c r="B608" s="3" t="n">
        <f aca="false">B607</f>
        <v>2016</v>
      </c>
      <c r="C608" s="3"/>
      <c r="D608" s="43"/>
      <c r="E608" s="43"/>
      <c r="F608" s="44"/>
      <c r="G608" s="44"/>
    </row>
    <row r="609" customFormat="false" ht="14.5" hidden="false" customHeight="false" outlineLevel="0" collapsed="false">
      <c r="B609" s="3" t="n">
        <f aca="false">B608</f>
        <v>2016</v>
      </c>
      <c r="C609" s="3"/>
      <c r="D609" s="43"/>
      <c r="E609" s="43"/>
      <c r="F609" s="44"/>
      <c r="G609" s="44"/>
    </row>
    <row r="610" customFormat="false" ht="14.5" hidden="false" customHeight="false" outlineLevel="0" collapsed="false">
      <c r="B610" s="3" t="n">
        <f aca="false">B609</f>
        <v>2016</v>
      </c>
      <c r="C610" s="3"/>
      <c r="D610" s="43"/>
      <c r="E610" s="43"/>
      <c r="F610" s="44"/>
      <c r="G610" s="44"/>
    </row>
    <row r="611" customFormat="false" ht="14.5" hidden="false" customHeight="false" outlineLevel="0" collapsed="false">
      <c r="B611" s="3" t="n">
        <f aca="false">B610</f>
        <v>2016</v>
      </c>
      <c r="C611" s="3"/>
      <c r="D611" s="43"/>
      <c r="E611" s="43"/>
      <c r="F611" s="44"/>
      <c r="G611" s="44"/>
    </row>
    <row r="612" customFormat="false" ht="14.5" hidden="false" customHeight="false" outlineLevel="0" collapsed="false">
      <c r="B612" s="3" t="n">
        <f aca="false">B611</f>
        <v>2016</v>
      </c>
      <c r="C612" s="3"/>
      <c r="D612" s="43"/>
      <c r="E612" s="43"/>
      <c r="F612" s="44"/>
      <c r="G612" s="44"/>
    </row>
    <row r="613" customFormat="false" ht="14.5" hidden="false" customHeight="false" outlineLevel="0" collapsed="false">
      <c r="B613" s="3" t="n">
        <f aca="false">B612</f>
        <v>2016</v>
      </c>
      <c r="C613" s="3"/>
      <c r="D613" s="43"/>
      <c r="E613" s="43"/>
      <c r="F613" s="44"/>
      <c r="G613" s="44"/>
    </row>
    <row r="614" customFormat="false" ht="14.5" hidden="false" customHeight="false" outlineLevel="0" collapsed="false">
      <c r="B614" s="3" t="n">
        <f aca="false">B613</f>
        <v>2016</v>
      </c>
      <c r="C614" s="3"/>
      <c r="D614" s="43"/>
      <c r="E614" s="43"/>
      <c r="F614" s="44"/>
      <c r="G614" s="44"/>
    </row>
    <row r="615" customFormat="false" ht="14.5" hidden="false" customHeight="false" outlineLevel="0" collapsed="false">
      <c r="B615" s="3" t="n">
        <f aca="false">B614</f>
        <v>2016</v>
      </c>
      <c r="C615" s="3"/>
      <c r="D615" s="43"/>
      <c r="E615" s="43"/>
      <c r="F615" s="44"/>
      <c r="G615" s="44"/>
    </row>
    <row r="616" customFormat="false" ht="14.5" hidden="false" customHeight="false" outlineLevel="0" collapsed="false">
      <c r="B616" s="3" t="n">
        <f aca="false">B615</f>
        <v>2016</v>
      </c>
      <c r="C616" s="3"/>
      <c r="D616" s="43"/>
      <c r="E616" s="43"/>
      <c r="F616" s="44"/>
      <c r="G616" s="44"/>
    </row>
    <row r="617" customFormat="false" ht="14.5" hidden="false" customHeight="false" outlineLevel="0" collapsed="false">
      <c r="B617" s="3" t="n">
        <f aca="false">B616</f>
        <v>2016</v>
      </c>
      <c r="C617" s="3"/>
      <c r="D617" s="43"/>
      <c r="E617" s="43"/>
      <c r="F617" s="44"/>
      <c r="G617" s="44"/>
    </row>
    <row r="618" customFormat="false" ht="14.5" hidden="false" customHeight="false" outlineLevel="0" collapsed="false">
      <c r="B618" s="3" t="n">
        <f aca="false">B617</f>
        <v>2016</v>
      </c>
      <c r="C618" s="3"/>
      <c r="D618" s="43"/>
      <c r="E618" s="43"/>
      <c r="F618" s="44"/>
      <c r="G618" s="44"/>
    </row>
    <row r="619" customFormat="false" ht="14.5" hidden="false" customHeight="false" outlineLevel="0" collapsed="false">
      <c r="B619" s="3" t="n">
        <f aca="false">B618</f>
        <v>2016</v>
      </c>
      <c r="C619" s="3"/>
      <c r="D619" s="43"/>
      <c r="E619" s="43"/>
      <c r="F619" s="44"/>
      <c r="G619" s="44"/>
    </row>
    <row r="620" customFormat="false" ht="14.5" hidden="false" customHeight="false" outlineLevel="0" collapsed="false">
      <c r="B620" s="3" t="n">
        <f aca="false">B619</f>
        <v>2016</v>
      </c>
      <c r="C620" s="3"/>
      <c r="D620" s="43"/>
      <c r="E620" s="43"/>
      <c r="F620" s="44"/>
      <c r="G620" s="44"/>
    </row>
    <row r="621" customFormat="false" ht="14.5" hidden="false" customHeight="false" outlineLevel="0" collapsed="false">
      <c r="B621" s="3" t="n">
        <f aca="false">B620</f>
        <v>2016</v>
      </c>
      <c r="C621" s="3"/>
      <c r="D621" s="43"/>
      <c r="E621" s="43"/>
      <c r="F621" s="44"/>
      <c r="G621" s="44"/>
    </row>
    <row r="622" customFormat="false" ht="14.5" hidden="false" customHeight="false" outlineLevel="0" collapsed="false">
      <c r="B622" s="3" t="n">
        <f aca="false">B621</f>
        <v>2016</v>
      </c>
      <c r="C622" s="3"/>
      <c r="D622" s="43"/>
      <c r="E622" s="43"/>
      <c r="F622" s="44"/>
      <c r="G622" s="44"/>
    </row>
    <row r="623" customFormat="false" ht="14.5" hidden="false" customHeight="false" outlineLevel="0" collapsed="false">
      <c r="B623" s="3" t="n">
        <f aca="false">B622</f>
        <v>2016</v>
      </c>
      <c r="C623" s="3"/>
      <c r="D623" s="43"/>
      <c r="E623" s="43"/>
      <c r="F623" s="44"/>
      <c r="G623" s="44"/>
    </row>
    <row r="624" customFormat="false" ht="14.5" hidden="false" customHeight="false" outlineLevel="0" collapsed="false">
      <c r="B624" s="3" t="n">
        <f aca="false">B623</f>
        <v>2016</v>
      </c>
      <c r="C624" s="3"/>
      <c r="D624" s="43"/>
      <c r="E624" s="43"/>
      <c r="F624" s="44"/>
      <c r="G624" s="44"/>
    </row>
    <row r="625" customFormat="false" ht="14.5" hidden="false" customHeight="false" outlineLevel="0" collapsed="false">
      <c r="B625" s="3" t="n">
        <f aca="false">B624</f>
        <v>2016</v>
      </c>
      <c r="C625" s="3"/>
      <c r="D625" s="43"/>
      <c r="E625" s="43"/>
      <c r="F625" s="44"/>
      <c r="G625" s="44"/>
    </row>
    <row r="626" customFormat="false" ht="14.5" hidden="false" customHeight="false" outlineLevel="0" collapsed="false">
      <c r="B626" s="3" t="n">
        <f aca="false">B625</f>
        <v>2016</v>
      </c>
      <c r="C626" s="3"/>
      <c r="D626" s="43"/>
      <c r="E626" s="43"/>
      <c r="F626" s="44"/>
      <c r="G626" s="44"/>
    </row>
    <row r="627" customFormat="false" ht="14.5" hidden="false" customHeight="false" outlineLevel="0" collapsed="false">
      <c r="B627" s="3" t="n">
        <f aca="false">B626</f>
        <v>2016</v>
      </c>
      <c r="C627" s="3"/>
      <c r="D627" s="43"/>
      <c r="E627" s="43"/>
      <c r="F627" s="44"/>
      <c r="G627" s="44"/>
    </row>
    <row r="628" customFormat="false" ht="14.5" hidden="false" customHeight="false" outlineLevel="0" collapsed="false">
      <c r="B628" s="3" t="n">
        <f aca="false">B627</f>
        <v>2016</v>
      </c>
      <c r="C628" s="3"/>
      <c r="D628" s="43"/>
      <c r="E628" s="43"/>
      <c r="F628" s="44"/>
      <c r="G628" s="44"/>
    </row>
    <row r="629" customFormat="false" ht="14.5" hidden="false" customHeight="false" outlineLevel="0" collapsed="false">
      <c r="B629" s="3" t="n">
        <f aca="false">B628</f>
        <v>2016</v>
      </c>
      <c r="C629" s="3"/>
      <c r="D629" s="43"/>
      <c r="E629" s="43"/>
      <c r="F629" s="44"/>
      <c r="G629" s="44"/>
    </row>
    <row r="630" customFormat="false" ht="14.5" hidden="false" customHeight="false" outlineLevel="0" collapsed="false">
      <c r="B630" s="3" t="n">
        <f aca="false">B629</f>
        <v>2016</v>
      </c>
      <c r="C630" s="3"/>
      <c r="D630" s="43"/>
      <c r="E630" s="43"/>
      <c r="F630" s="44"/>
      <c r="G630" s="44"/>
    </row>
    <row r="631" customFormat="false" ht="14.5" hidden="false" customHeight="false" outlineLevel="0" collapsed="false">
      <c r="B631" s="3" t="n">
        <f aca="false">B630</f>
        <v>2016</v>
      </c>
      <c r="C631" s="3"/>
      <c r="D631" s="43"/>
      <c r="E631" s="43"/>
      <c r="F631" s="44"/>
      <c r="G631" s="44"/>
    </row>
    <row r="632" customFormat="false" ht="14.5" hidden="false" customHeight="false" outlineLevel="0" collapsed="false">
      <c r="B632" s="3" t="n">
        <f aca="false">B631</f>
        <v>2016</v>
      </c>
      <c r="C632" s="3"/>
      <c r="D632" s="43"/>
      <c r="E632" s="43"/>
      <c r="F632" s="44"/>
      <c r="G632" s="44"/>
    </row>
    <row r="633" customFormat="false" ht="14.5" hidden="false" customHeight="false" outlineLevel="0" collapsed="false">
      <c r="B633" s="3" t="n">
        <f aca="false">B632</f>
        <v>2016</v>
      </c>
      <c r="C633" s="3"/>
      <c r="D633" s="43"/>
      <c r="E633" s="43"/>
      <c r="F633" s="44"/>
      <c r="G633" s="44"/>
    </row>
    <row r="634" customFormat="false" ht="14.5" hidden="false" customHeight="false" outlineLevel="0" collapsed="false">
      <c r="B634" s="3" t="n">
        <f aca="false">B633</f>
        <v>2016</v>
      </c>
      <c r="C634" s="3"/>
      <c r="D634" s="43"/>
      <c r="E634" s="43"/>
      <c r="F634" s="44"/>
      <c r="G634" s="44"/>
    </row>
    <row r="635" customFormat="false" ht="14.5" hidden="false" customHeight="false" outlineLevel="0" collapsed="false">
      <c r="B635" s="3" t="n">
        <f aca="false">B634</f>
        <v>2016</v>
      </c>
      <c r="C635" s="3"/>
      <c r="D635" s="43"/>
      <c r="E635" s="43"/>
      <c r="F635" s="44"/>
      <c r="G635" s="44"/>
    </row>
    <row r="636" customFormat="false" ht="14.5" hidden="false" customHeight="false" outlineLevel="0" collapsed="false">
      <c r="B636" s="3" t="n">
        <f aca="false">B635</f>
        <v>2016</v>
      </c>
      <c r="C636" s="3"/>
      <c r="D636" s="43"/>
      <c r="E636" s="43"/>
      <c r="F636" s="44"/>
      <c r="G636" s="44"/>
    </row>
    <row r="637" customFormat="false" ht="14.5" hidden="false" customHeight="false" outlineLevel="0" collapsed="false">
      <c r="B637" s="3" t="n">
        <f aca="false">B636</f>
        <v>2016</v>
      </c>
      <c r="C637" s="3"/>
      <c r="D637" s="43"/>
      <c r="E637" s="43"/>
      <c r="F637" s="44"/>
      <c r="G637" s="44"/>
    </row>
    <row r="638" customFormat="false" ht="14.5" hidden="false" customHeight="false" outlineLevel="0" collapsed="false">
      <c r="B638" s="3" t="n">
        <f aca="false">B637</f>
        <v>2016</v>
      </c>
      <c r="C638" s="3"/>
      <c r="D638" s="43"/>
      <c r="E638" s="43"/>
      <c r="F638" s="44"/>
      <c r="G638" s="44"/>
    </row>
    <row r="639" customFormat="false" ht="14.5" hidden="false" customHeight="false" outlineLevel="0" collapsed="false">
      <c r="B639" s="3" t="n">
        <f aca="false">B638</f>
        <v>2016</v>
      </c>
      <c r="C639" s="3"/>
      <c r="D639" s="43"/>
      <c r="E639" s="43"/>
      <c r="F639" s="44"/>
      <c r="G639" s="44"/>
    </row>
    <row r="640" customFormat="false" ht="14.5" hidden="false" customHeight="false" outlineLevel="0" collapsed="false">
      <c r="B640" s="3" t="n">
        <f aca="false">B639</f>
        <v>2016</v>
      </c>
      <c r="C640" s="3"/>
      <c r="D640" s="43"/>
      <c r="E640" s="43"/>
      <c r="F640" s="44"/>
      <c r="G640" s="44"/>
    </row>
    <row r="641" customFormat="false" ht="14.5" hidden="false" customHeight="false" outlineLevel="0" collapsed="false">
      <c r="B641" s="3" t="n">
        <f aca="false">B640</f>
        <v>2016</v>
      </c>
      <c r="C641" s="3"/>
      <c r="D641" s="43"/>
      <c r="E641" s="43"/>
      <c r="F641" s="44"/>
      <c r="G641" s="44"/>
    </row>
    <row r="642" customFormat="false" ht="14.5" hidden="false" customHeight="false" outlineLevel="0" collapsed="false">
      <c r="B642" s="3" t="n">
        <f aca="false">B641</f>
        <v>2016</v>
      </c>
      <c r="C642" s="3"/>
      <c r="D642" s="43"/>
      <c r="E642" s="43"/>
      <c r="F642" s="44"/>
      <c r="G642" s="44"/>
    </row>
    <row r="643" customFormat="false" ht="14.5" hidden="false" customHeight="false" outlineLevel="0" collapsed="false">
      <c r="B643" s="3" t="n">
        <f aca="false">B642</f>
        <v>2016</v>
      </c>
      <c r="C643" s="3"/>
      <c r="D643" s="43"/>
      <c r="E643" s="43"/>
      <c r="F643" s="44"/>
      <c r="G643" s="44"/>
    </row>
    <row r="644" customFormat="false" ht="14.5" hidden="false" customHeight="false" outlineLevel="0" collapsed="false">
      <c r="B644" s="3" t="n">
        <f aca="false">B643</f>
        <v>2016</v>
      </c>
      <c r="C644" s="3"/>
      <c r="D644" s="43"/>
      <c r="E644" s="43"/>
      <c r="F644" s="44"/>
      <c r="G644" s="44"/>
    </row>
    <row r="645" customFormat="false" ht="14.5" hidden="false" customHeight="false" outlineLevel="0" collapsed="false">
      <c r="B645" s="3" t="n">
        <f aca="false">B644</f>
        <v>2016</v>
      </c>
      <c r="C645" s="3"/>
      <c r="D645" s="43"/>
      <c r="E645" s="43"/>
      <c r="F645" s="44"/>
      <c r="G645" s="44"/>
    </row>
    <row r="646" customFormat="false" ht="14.5" hidden="false" customHeight="false" outlineLevel="0" collapsed="false">
      <c r="B646" s="3" t="n">
        <f aca="false">B645</f>
        <v>2016</v>
      </c>
      <c r="C646" s="3"/>
      <c r="D646" s="43"/>
      <c r="E646" s="43"/>
      <c r="F646" s="44"/>
      <c r="G646" s="44"/>
    </row>
    <row r="647" customFormat="false" ht="14.5" hidden="false" customHeight="false" outlineLevel="0" collapsed="false">
      <c r="B647" s="3" t="n">
        <f aca="false">B646</f>
        <v>2016</v>
      </c>
      <c r="C647" s="3"/>
      <c r="D647" s="43"/>
      <c r="E647" s="43"/>
      <c r="F647" s="44"/>
      <c r="G647" s="44"/>
    </row>
    <row r="648" customFormat="false" ht="14.5" hidden="false" customHeight="false" outlineLevel="0" collapsed="false">
      <c r="B648" s="3" t="n">
        <f aca="false">B647</f>
        <v>2016</v>
      </c>
      <c r="C648" s="3"/>
      <c r="D648" s="43"/>
      <c r="E648" s="43"/>
      <c r="F648" s="44"/>
      <c r="G648" s="44"/>
    </row>
    <row r="649" customFormat="false" ht="14.5" hidden="false" customHeight="false" outlineLevel="0" collapsed="false">
      <c r="B649" s="3" t="n">
        <f aca="false">B648</f>
        <v>2016</v>
      </c>
      <c r="C649" s="3"/>
      <c r="D649" s="43"/>
      <c r="E649" s="43"/>
      <c r="F649" s="44"/>
      <c r="G649" s="44"/>
    </row>
    <row r="650" customFormat="false" ht="14.5" hidden="false" customHeight="false" outlineLevel="0" collapsed="false">
      <c r="B650" s="3" t="n">
        <f aca="false">B649</f>
        <v>2016</v>
      </c>
      <c r="C650" s="3"/>
      <c r="D650" s="43"/>
      <c r="E650" s="43"/>
      <c r="F650" s="44"/>
      <c r="G650" s="44"/>
    </row>
    <row r="651" customFormat="false" ht="14.5" hidden="false" customHeight="false" outlineLevel="0" collapsed="false">
      <c r="B651" s="3" t="n">
        <f aca="false">B650</f>
        <v>2016</v>
      </c>
      <c r="C651" s="3"/>
      <c r="D651" s="43"/>
      <c r="E651" s="43"/>
      <c r="F651" s="44"/>
      <c r="G651" s="44"/>
    </row>
    <row r="652" customFormat="false" ht="14.5" hidden="false" customHeight="false" outlineLevel="0" collapsed="false">
      <c r="B652" s="3" t="n">
        <f aca="false">B651</f>
        <v>2016</v>
      </c>
      <c r="C652" s="3"/>
      <c r="D652" s="43"/>
      <c r="E652" s="43"/>
      <c r="F652" s="44"/>
      <c r="G652" s="44"/>
    </row>
    <row r="653" customFormat="false" ht="14.5" hidden="false" customHeight="false" outlineLevel="0" collapsed="false">
      <c r="B653" s="3" t="n">
        <f aca="false">B652</f>
        <v>2016</v>
      </c>
      <c r="C653" s="3"/>
      <c r="D653" s="43"/>
      <c r="E653" s="43"/>
      <c r="F653" s="44"/>
      <c r="G653" s="44"/>
    </row>
    <row r="654" customFormat="false" ht="14.5" hidden="false" customHeight="false" outlineLevel="0" collapsed="false">
      <c r="B654" s="3" t="n">
        <f aca="false">B653</f>
        <v>2016</v>
      </c>
      <c r="C654" s="3"/>
      <c r="D654" s="43"/>
      <c r="E654" s="43"/>
      <c r="F654" s="44"/>
      <c r="G654" s="44"/>
    </row>
    <row r="655" customFormat="false" ht="14.5" hidden="false" customHeight="false" outlineLevel="0" collapsed="false">
      <c r="B655" s="3" t="n">
        <f aca="false">B654</f>
        <v>2016</v>
      </c>
      <c r="C655" s="3"/>
      <c r="D655" s="43"/>
      <c r="E655" s="43"/>
      <c r="F655" s="44"/>
      <c r="G655" s="44"/>
    </row>
    <row r="656" customFormat="false" ht="14.5" hidden="false" customHeight="false" outlineLevel="0" collapsed="false">
      <c r="B656" s="3" t="n">
        <f aca="false">B655</f>
        <v>2016</v>
      </c>
      <c r="C656" s="3"/>
      <c r="D656" s="43"/>
      <c r="E656" s="43"/>
      <c r="F656" s="44"/>
      <c r="G656" s="44"/>
    </row>
    <row r="657" customFormat="false" ht="14.5" hidden="false" customHeight="false" outlineLevel="0" collapsed="false">
      <c r="B657" s="3" t="n">
        <f aca="false">B656</f>
        <v>2016</v>
      </c>
      <c r="C657" s="3"/>
      <c r="D657" s="43"/>
      <c r="E657" s="43"/>
      <c r="F657" s="44"/>
      <c r="G657" s="44"/>
    </row>
    <row r="658" customFormat="false" ht="14.5" hidden="false" customHeight="false" outlineLevel="0" collapsed="false">
      <c r="B658" s="3" t="n">
        <f aca="false">B657</f>
        <v>2016</v>
      </c>
      <c r="C658" s="3"/>
      <c r="D658" s="43"/>
      <c r="E658" s="43"/>
      <c r="F658" s="44"/>
      <c r="G658" s="44"/>
    </row>
    <row r="659" customFormat="false" ht="14.5" hidden="false" customHeight="false" outlineLevel="0" collapsed="false">
      <c r="B659" s="3" t="n">
        <f aca="false">B658</f>
        <v>2016</v>
      </c>
      <c r="C659" s="3"/>
      <c r="D659" s="43"/>
      <c r="E659" s="43"/>
      <c r="F659" s="44"/>
      <c r="G659" s="44"/>
    </row>
    <row r="660" customFormat="false" ht="14.5" hidden="false" customHeight="false" outlineLevel="0" collapsed="false">
      <c r="B660" s="3" t="n">
        <f aca="false">B659</f>
        <v>2016</v>
      </c>
      <c r="C660" s="3"/>
      <c r="D660" s="43"/>
      <c r="E660" s="43"/>
      <c r="F660" s="44"/>
      <c r="G660" s="44"/>
    </row>
    <row r="661" customFormat="false" ht="14.5" hidden="false" customHeight="false" outlineLevel="0" collapsed="false">
      <c r="B661" s="3" t="n">
        <f aca="false">B660</f>
        <v>2016</v>
      </c>
      <c r="C661" s="3"/>
      <c r="D661" s="43"/>
      <c r="E661" s="43"/>
      <c r="F661" s="44"/>
      <c r="G661" s="44"/>
    </row>
    <row r="662" customFormat="false" ht="14.5" hidden="false" customHeight="false" outlineLevel="0" collapsed="false">
      <c r="B662" s="3" t="n">
        <f aca="false">B661</f>
        <v>2016</v>
      </c>
      <c r="C662" s="3"/>
      <c r="D662" s="43"/>
      <c r="E662" s="43"/>
      <c r="F662" s="44"/>
      <c r="G662" s="44"/>
    </row>
    <row r="663" customFormat="false" ht="14.5" hidden="false" customHeight="false" outlineLevel="0" collapsed="false">
      <c r="B663" s="3" t="n">
        <f aca="false">B662</f>
        <v>2016</v>
      </c>
      <c r="C663" s="3"/>
      <c r="D663" s="43"/>
      <c r="E663" s="43"/>
      <c r="F663" s="44"/>
      <c r="G663" s="44"/>
    </row>
    <row r="664" customFormat="false" ht="14.5" hidden="false" customHeight="false" outlineLevel="0" collapsed="false">
      <c r="B664" s="3" t="n">
        <f aca="false">B663</f>
        <v>2016</v>
      </c>
      <c r="C664" s="3"/>
      <c r="D664" s="43"/>
      <c r="E664" s="43"/>
      <c r="F664" s="44"/>
      <c r="G664" s="44"/>
    </row>
    <row r="665" customFormat="false" ht="14.5" hidden="false" customHeight="false" outlineLevel="0" collapsed="false">
      <c r="B665" s="3" t="n">
        <f aca="false">B664</f>
        <v>2016</v>
      </c>
      <c r="C665" s="3"/>
      <c r="D665" s="43"/>
      <c r="E665" s="43"/>
      <c r="F665" s="44"/>
      <c r="G665" s="44"/>
    </row>
    <row r="666" customFormat="false" ht="14.5" hidden="false" customHeight="false" outlineLevel="0" collapsed="false">
      <c r="B666" s="3" t="n">
        <f aca="false">B665</f>
        <v>2016</v>
      </c>
      <c r="C666" s="3"/>
      <c r="D666" s="43"/>
      <c r="E666" s="43"/>
      <c r="F666" s="44"/>
      <c r="G666" s="44"/>
    </row>
    <row r="667" customFormat="false" ht="14.5" hidden="false" customHeight="false" outlineLevel="0" collapsed="false">
      <c r="B667" s="3" t="n">
        <f aca="false">B666</f>
        <v>2016</v>
      </c>
      <c r="C667" s="3"/>
      <c r="D667" s="43"/>
      <c r="E667" s="43"/>
      <c r="F667" s="44"/>
      <c r="G667" s="44"/>
    </row>
    <row r="668" customFormat="false" ht="14.5" hidden="false" customHeight="false" outlineLevel="0" collapsed="false">
      <c r="B668" s="3" t="n">
        <f aca="false">B667</f>
        <v>2016</v>
      </c>
      <c r="C668" s="3"/>
      <c r="D668" s="43"/>
      <c r="E668" s="43"/>
      <c r="F668" s="44"/>
      <c r="G668" s="44"/>
    </row>
    <row r="669" customFormat="false" ht="14.5" hidden="false" customHeight="false" outlineLevel="0" collapsed="false">
      <c r="B669" s="3" t="n">
        <f aca="false">B668</f>
        <v>2016</v>
      </c>
      <c r="C669" s="3"/>
      <c r="D669" s="43"/>
      <c r="E669" s="43"/>
      <c r="F669" s="44"/>
      <c r="G669" s="44"/>
    </row>
    <row r="670" customFormat="false" ht="14.5" hidden="false" customHeight="false" outlineLevel="0" collapsed="false">
      <c r="B670" s="3" t="n">
        <f aca="false">B669</f>
        <v>2016</v>
      </c>
      <c r="C670" s="3"/>
      <c r="D670" s="43"/>
      <c r="E670" s="43"/>
      <c r="F670" s="44"/>
      <c r="G670" s="44"/>
    </row>
    <row r="671" customFormat="false" ht="14.5" hidden="false" customHeight="false" outlineLevel="0" collapsed="false">
      <c r="B671" s="3" t="n">
        <f aca="false">B670</f>
        <v>2016</v>
      </c>
      <c r="C671" s="3"/>
      <c r="D671" s="43"/>
      <c r="E671" s="43"/>
      <c r="F671" s="44"/>
      <c r="G671" s="44"/>
    </row>
    <row r="672" customFormat="false" ht="14.5" hidden="false" customHeight="false" outlineLevel="0" collapsed="false">
      <c r="B672" s="3" t="n">
        <f aca="false">B671</f>
        <v>2016</v>
      </c>
      <c r="C672" s="3"/>
      <c r="D672" s="43"/>
      <c r="E672" s="43"/>
      <c r="F672" s="44"/>
      <c r="G672" s="44"/>
    </row>
    <row r="673" customFormat="false" ht="14.5" hidden="false" customHeight="false" outlineLevel="0" collapsed="false">
      <c r="B673" s="3" t="n">
        <f aca="false">B672</f>
        <v>2016</v>
      </c>
      <c r="C673" s="3"/>
      <c r="D673" s="43"/>
      <c r="E673" s="43"/>
      <c r="F673" s="44"/>
      <c r="G673" s="44"/>
    </row>
    <row r="674" customFormat="false" ht="14.5" hidden="false" customHeight="false" outlineLevel="0" collapsed="false">
      <c r="B674" s="3" t="n">
        <f aca="false">B673</f>
        <v>2016</v>
      </c>
      <c r="C674" s="3"/>
      <c r="D674" s="43"/>
      <c r="E674" s="43"/>
      <c r="F674" s="44"/>
      <c r="G674" s="44"/>
    </row>
    <row r="675" customFormat="false" ht="14.5" hidden="false" customHeight="false" outlineLevel="0" collapsed="false">
      <c r="B675" s="3" t="n">
        <f aca="false">B674</f>
        <v>2016</v>
      </c>
      <c r="C675" s="3"/>
      <c r="D675" s="43"/>
      <c r="E675" s="43"/>
      <c r="F675" s="44"/>
      <c r="G675" s="44"/>
    </row>
    <row r="676" customFormat="false" ht="14.5" hidden="false" customHeight="false" outlineLevel="0" collapsed="false">
      <c r="B676" s="3" t="n">
        <f aca="false">B675</f>
        <v>2016</v>
      </c>
      <c r="C676" s="3"/>
      <c r="D676" s="43"/>
      <c r="E676" s="43"/>
      <c r="F676" s="44"/>
      <c r="G676" s="44"/>
    </row>
    <row r="677" customFormat="false" ht="14.5" hidden="false" customHeight="false" outlineLevel="0" collapsed="false">
      <c r="B677" s="3" t="n">
        <f aca="false">B676</f>
        <v>2016</v>
      </c>
      <c r="C677" s="3"/>
      <c r="D677" s="43"/>
      <c r="E677" s="43"/>
      <c r="F677" s="44"/>
      <c r="G677" s="44"/>
    </row>
    <row r="678" customFormat="false" ht="14.5" hidden="false" customHeight="false" outlineLevel="0" collapsed="false">
      <c r="B678" s="3" t="n">
        <f aca="false">B677</f>
        <v>2016</v>
      </c>
      <c r="C678" s="3"/>
      <c r="D678" s="43"/>
      <c r="E678" s="43"/>
      <c r="F678" s="44"/>
      <c r="G678" s="44"/>
    </row>
    <row r="679" customFormat="false" ht="14.5" hidden="false" customHeight="false" outlineLevel="0" collapsed="false">
      <c r="B679" s="3" t="n">
        <f aca="false">B678</f>
        <v>2016</v>
      </c>
      <c r="C679" s="3"/>
      <c r="D679" s="43"/>
      <c r="E679" s="43"/>
      <c r="F679" s="44"/>
      <c r="G679" s="44"/>
    </row>
    <row r="680" customFormat="false" ht="14.5" hidden="false" customHeight="false" outlineLevel="0" collapsed="false">
      <c r="B680" s="3" t="n">
        <f aca="false">B679</f>
        <v>2016</v>
      </c>
      <c r="C680" s="3"/>
      <c r="D680" s="43"/>
      <c r="E680" s="43"/>
      <c r="F680" s="44"/>
      <c r="G680" s="44"/>
    </row>
    <row r="681" customFormat="false" ht="14.5" hidden="false" customHeight="false" outlineLevel="0" collapsed="false">
      <c r="B681" s="3" t="n">
        <f aca="false">B680</f>
        <v>2016</v>
      </c>
      <c r="C681" s="3"/>
      <c r="D681" s="43"/>
      <c r="E681" s="43"/>
      <c r="F681" s="44"/>
      <c r="G681" s="44"/>
    </row>
    <row r="682" customFormat="false" ht="14.5" hidden="false" customHeight="false" outlineLevel="0" collapsed="false">
      <c r="B682" s="3" t="n">
        <f aca="false">B681</f>
        <v>2016</v>
      </c>
      <c r="C682" s="3"/>
      <c r="D682" s="43"/>
      <c r="E682" s="43"/>
      <c r="F682" s="44"/>
      <c r="G682" s="44"/>
    </row>
    <row r="683" customFormat="false" ht="14.5" hidden="false" customHeight="false" outlineLevel="0" collapsed="false">
      <c r="B683" s="3" t="n">
        <f aca="false">B682</f>
        <v>2016</v>
      </c>
      <c r="C683" s="3"/>
      <c r="D683" s="43"/>
      <c r="E683" s="43"/>
      <c r="F683" s="44"/>
      <c r="G683" s="44"/>
    </row>
    <row r="684" customFormat="false" ht="14.5" hidden="false" customHeight="false" outlineLevel="0" collapsed="false">
      <c r="B684" s="3" t="n">
        <f aca="false">B683</f>
        <v>2016</v>
      </c>
      <c r="C684" s="3"/>
      <c r="D684" s="43"/>
      <c r="E684" s="43"/>
      <c r="F684" s="44"/>
      <c r="G684" s="44"/>
    </row>
    <row r="685" customFormat="false" ht="14.5" hidden="false" customHeight="false" outlineLevel="0" collapsed="false">
      <c r="B685" s="3" t="n">
        <f aca="false">B684</f>
        <v>2016</v>
      </c>
      <c r="C685" s="3"/>
      <c r="D685" s="43"/>
      <c r="E685" s="43"/>
      <c r="F685" s="44"/>
      <c r="G685" s="44"/>
    </row>
    <row r="686" customFormat="false" ht="14.5" hidden="false" customHeight="false" outlineLevel="0" collapsed="false">
      <c r="B686" s="3" t="n">
        <f aca="false">B685</f>
        <v>2016</v>
      </c>
      <c r="C686" s="3"/>
      <c r="D686" s="43"/>
      <c r="E686" s="43"/>
      <c r="F686" s="44"/>
      <c r="G686" s="44"/>
    </row>
    <row r="687" customFormat="false" ht="14.5" hidden="false" customHeight="false" outlineLevel="0" collapsed="false">
      <c r="B687" s="3" t="n">
        <f aca="false">B686</f>
        <v>2016</v>
      </c>
      <c r="C687" s="3"/>
      <c r="D687" s="43"/>
      <c r="E687" s="43"/>
      <c r="F687" s="44"/>
      <c r="G687" s="44"/>
    </row>
    <row r="688" customFormat="false" ht="14.5" hidden="false" customHeight="false" outlineLevel="0" collapsed="false">
      <c r="B688" s="3" t="n">
        <f aca="false">B687</f>
        <v>2016</v>
      </c>
      <c r="C688" s="3"/>
      <c r="D688" s="43"/>
      <c r="E688" s="43"/>
      <c r="F688" s="44"/>
      <c r="G688" s="44"/>
    </row>
    <row r="689" customFormat="false" ht="14.5" hidden="false" customHeight="false" outlineLevel="0" collapsed="false">
      <c r="B689" s="3" t="n">
        <f aca="false">B688</f>
        <v>2016</v>
      </c>
      <c r="C689" s="3"/>
      <c r="D689" s="43"/>
      <c r="E689" s="43"/>
      <c r="F689" s="44"/>
      <c r="G689" s="44"/>
    </row>
    <row r="690" customFormat="false" ht="14.5" hidden="false" customHeight="false" outlineLevel="0" collapsed="false">
      <c r="B690" s="3" t="n">
        <f aca="false">B689</f>
        <v>2016</v>
      </c>
      <c r="C690" s="3"/>
      <c r="D690" s="43"/>
      <c r="E690" s="43"/>
      <c r="F690" s="44"/>
      <c r="G690" s="44"/>
    </row>
    <row r="691" customFormat="false" ht="14.5" hidden="false" customHeight="false" outlineLevel="0" collapsed="false">
      <c r="B691" s="3" t="n">
        <f aca="false">B690</f>
        <v>2016</v>
      </c>
      <c r="C691" s="3"/>
      <c r="D691" s="43"/>
      <c r="E691" s="43"/>
      <c r="F691" s="44"/>
      <c r="G691" s="44"/>
    </row>
    <row r="692" customFormat="false" ht="14.5" hidden="false" customHeight="false" outlineLevel="0" collapsed="false">
      <c r="B692" s="3" t="n">
        <f aca="false">B691</f>
        <v>2016</v>
      </c>
      <c r="C692" s="3"/>
      <c r="D692" s="43"/>
      <c r="E692" s="43"/>
      <c r="F692" s="44"/>
      <c r="G692" s="44"/>
    </row>
    <row r="693" customFormat="false" ht="14.5" hidden="false" customHeight="false" outlineLevel="0" collapsed="false">
      <c r="B693" s="3" t="n">
        <f aca="false">B692</f>
        <v>2016</v>
      </c>
      <c r="C693" s="3"/>
      <c r="D693" s="43"/>
      <c r="E693" s="43"/>
      <c r="F693" s="44"/>
      <c r="G693" s="44"/>
    </row>
    <row r="694" customFormat="false" ht="14.5" hidden="false" customHeight="false" outlineLevel="0" collapsed="false">
      <c r="B694" s="3" t="n">
        <f aca="false">B693</f>
        <v>2016</v>
      </c>
      <c r="C694" s="3"/>
      <c r="D694" s="43"/>
      <c r="E694" s="43"/>
      <c r="F694" s="44"/>
      <c r="G694" s="44"/>
    </row>
    <row r="695" customFormat="false" ht="14.5" hidden="false" customHeight="false" outlineLevel="0" collapsed="false">
      <c r="B695" s="3" t="n">
        <f aca="false">B694</f>
        <v>2016</v>
      </c>
      <c r="C695" s="3"/>
      <c r="D695" s="43"/>
      <c r="E695" s="43"/>
      <c r="F695" s="44"/>
      <c r="G695" s="44"/>
    </row>
    <row r="696" customFormat="false" ht="14.5" hidden="false" customHeight="false" outlineLevel="0" collapsed="false">
      <c r="B696" s="3" t="n">
        <f aca="false">B695</f>
        <v>2016</v>
      </c>
      <c r="C696" s="3"/>
      <c r="D696" s="43"/>
      <c r="E696" s="43"/>
      <c r="F696" s="44"/>
      <c r="G696" s="44"/>
    </row>
    <row r="697" customFormat="false" ht="14.5" hidden="false" customHeight="false" outlineLevel="0" collapsed="false">
      <c r="B697" s="3" t="n">
        <f aca="false">B696</f>
        <v>2016</v>
      </c>
      <c r="C697" s="3"/>
      <c r="D697" s="43"/>
      <c r="E697" s="43"/>
      <c r="F697" s="44"/>
      <c r="G697" s="44"/>
    </row>
    <row r="698" customFormat="false" ht="14.5" hidden="false" customHeight="false" outlineLevel="0" collapsed="false">
      <c r="B698" s="3" t="n">
        <f aca="false">B697</f>
        <v>2016</v>
      </c>
      <c r="C698" s="3"/>
      <c r="D698" s="43"/>
      <c r="E698" s="43"/>
      <c r="F698" s="44"/>
      <c r="G698" s="44"/>
    </row>
    <row r="699" customFormat="false" ht="14.5" hidden="false" customHeight="false" outlineLevel="0" collapsed="false">
      <c r="B699" s="3" t="n">
        <f aca="false">B698</f>
        <v>2016</v>
      </c>
      <c r="C699" s="3"/>
      <c r="D699" s="43"/>
      <c r="E699" s="43"/>
      <c r="F699" s="44"/>
      <c r="G699" s="44"/>
    </row>
    <row r="700" customFormat="false" ht="14.5" hidden="false" customHeight="false" outlineLevel="0" collapsed="false">
      <c r="B700" s="3" t="n">
        <f aca="false">B699</f>
        <v>2016</v>
      </c>
      <c r="C700" s="3"/>
      <c r="D700" s="43"/>
      <c r="E700" s="43"/>
      <c r="F700" s="44"/>
      <c r="G700" s="44"/>
    </row>
    <row r="701" customFormat="false" ht="14.5" hidden="false" customHeight="false" outlineLevel="0" collapsed="false">
      <c r="B701" s="3" t="n">
        <f aca="false">B700</f>
        <v>2016</v>
      </c>
      <c r="C701" s="3"/>
      <c r="D701" s="43"/>
      <c r="E701" s="43"/>
      <c r="F701" s="44"/>
      <c r="G701" s="44"/>
    </row>
    <row r="702" customFormat="false" ht="14.5" hidden="false" customHeight="false" outlineLevel="0" collapsed="false">
      <c r="B702" s="3" t="n">
        <f aca="false">B701</f>
        <v>2016</v>
      </c>
      <c r="C702" s="3"/>
      <c r="D702" s="43"/>
      <c r="E702" s="43"/>
      <c r="F702" s="44"/>
      <c r="G702" s="44"/>
    </row>
    <row r="703" customFormat="false" ht="14.5" hidden="false" customHeight="false" outlineLevel="0" collapsed="false">
      <c r="B703" s="3" t="n">
        <f aca="false">B702</f>
        <v>2016</v>
      </c>
      <c r="C703" s="3"/>
      <c r="D703" s="43"/>
      <c r="E703" s="43"/>
      <c r="F703" s="44"/>
      <c r="G703" s="44"/>
    </row>
    <row r="704" customFormat="false" ht="14.5" hidden="false" customHeight="false" outlineLevel="0" collapsed="false">
      <c r="B704" s="3" t="n">
        <f aca="false">B703</f>
        <v>2016</v>
      </c>
      <c r="C704" s="3"/>
      <c r="D704" s="43"/>
      <c r="E704" s="43"/>
      <c r="F704" s="44"/>
      <c r="G704" s="44"/>
    </row>
    <row r="705" customFormat="false" ht="14.5" hidden="false" customHeight="false" outlineLevel="0" collapsed="false">
      <c r="B705" s="3" t="n">
        <f aca="false">B704</f>
        <v>2016</v>
      </c>
      <c r="C705" s="3"/>
      <c r="D705" s="43"/>
      <c r="E705" s="43"/>
      <c r="F705" s="44"/>
      <c r="G705" s="44"/>
    </row>
    <row r="706" customFormat="false" ht="14.5" hidden="false" customHeight="false" outlineLevel="0" collapsed="false">
      <c r="B706" s="3" t="n">
        <f aca="false">B705</f>
        <v>2016</v>
      </c>
      <c r="C706" s="3"/>
      <c r="D706" s="43"/>
      <c r="E706" s="43"/>
      <c r="F706" s="44"/>
      <c r="G706" s="44"/>
    </row>
    <row r="707" customFormat="false" ht="14.5" hidden="false" customHeight="false" outlineLevel="0" collapsed="false">
      <c r="B707" s="3" t="n">
        <f aca="false">B706</f>
        <v>2016</v>
      </c>
      <c r="C707" s="3"/>
      <c r="D707" s="43"/>
      <c r="E707" s="43"/>
      <c r="F707" s="44"/>
      <c r="G707" s="44"/>
    </row>
    <row r="708" customFormat="false" ht="14.5" hidden="false" customHeight="false" outlineLevel="0" collapsed="false">
      <c r="B708" s="3" t="n">
        <f aca="false">B707</f>
        <v>2016</v>
      </c>
      <c r="C708" s="3"/>
      <c r="D708" s="43"/>
      <c r="E708" s="43"/>
      <c r="F708" s="44"/>
      <c r="G708" s="44"/>
    </row>
    <row r="709" customFormat="false" ht="14.5" hidden="false" customHeight="false" outlineLevel="0" collapsed="false">
      <c r="B709" s="3" t="n">
        <f aca="false">B708</f>
        <v>2016</v>
      </c>
      <c r="C709" s="3"/>
      <c r="D709" s="43"/>
      <c r="E709" s="43"/>
      <c r="F709" s="44"/>
      <c r="G709" s="44"/>
    </row>
    <row r="710" customFormat="false" ht="14.5" hidden="false" customHeight="false" outlineLevel="0" collapsed="false">
      <c r="B710" s="3" t="n">
        <f aca="false">B709</f>
        <v>2016</v>
      </c>
      <c r="C710" s="3"/>
      <c r="D710" s="43"/>
      <c r="E710" s="43"/>
      <c r="F710" s="44"/>
      <c r="G710" s="44"/>
    </row>
    <row r="711" customFormat="false" ht="14.5" hidden="false" customHeight="false" outlineLevel="0" collapsed="false">
      <c r="B711" s="3" t="n">
        <f aca="false">B710</f>
        <v>2016</v>
      </c>
      <c r="C711" s="3"/>
      <c r="D711" s="43"/>
      <c r="E711" s="43"/>
      <c r="F711" s="44"/>
      <c r="G711" s="44"/>
    </row>
    <row r="712" customFormat="false" ht="14.5" hidden="false" customHeight="false" outlineLevel="0" collapsed="false">
      <c r="B712" s="3" t="n">
        <f aca="false">B711</f>
        <v>2016</v>
      </c>
      <c r="C712" s="3"/>
      <c r="D712" s="43"/>
      <c r="E712" s="43"/>
      <c r="F712" s="44"/>
      <c r="G712" s="44"/>
    </row>
    <row r="713" customFormat="false" ht="14.5" hidden="false" customHeight="false" outlineLevel="0" collapsed="false">
      <c r="B713" s="3" t="n">
        <f aca="false">B712</f>
        <v>2016</v>
      </c>
      <c r="C713" s="3"/>
      <c r="D713" s="43"/>
      <c r="E713" s="43"/>
      <c r="F713" s="44"/>
      <c r="G713" s="44"/>
    </row>
    <row r="714" customFormat="false" ht="14.5" hidden="false" customHeight="false" outlineLevel="0" collapsed="false">
      <c r="B714" s="3" t="n">
        <f aca="false">B713</f>
        <v>2016</v>
      </c>
      <c r="C714" s="3"/>
      <c r="D714" s="43"/>
      <c r="E714" s="43"/>
      <c r="F714" s="44"/>
      <c r="G714" s="44"/>
    </row>
    <row r="715" customFormat="false" ht="14.5" hidden="false" customHeight="false" outlineLevel="0" collapsed="false">
      <c r="B715" s="3" t="n">
        <f aca="false">B714</f>
        <v>2016</v>
      </c>
      <c r="C715" s="3"/>
      <c r="D715" s="43"/>
      <c r="E715" s="43"/>
      <c r="F715" s="44"/>
      <c r="G715" s="44"/>
    </row>
    <row r="716" customFormat="false" ht="14.5" hidden="false" customHeight="false" outlineLevel="0" collapsed="false">
      <c r="B716" s="3" t="n">
        <f aca="false">B715</f>
        <v>2016</v>
      </c>
      <c r="C716" s="3"/>
      <c r="D716" s="43"/>
      <c r="E716" s="43"/>
      <c r="F716" s="44"/>
      <c r="G716" s="44"/>
    </row>
    <row r="717" customFormat="false" ht="14.5" hidden="false" customHeight="false" outlineLevel="0" collapsed="false">
      <c r="B717" s="3" t="n">
        <f aca="false">B716</f>
        <v>2016</v>
      </c>
      <c r="C717" s="3"/>
      <c r="D717" s="43"/>
      <c r="E717" s="43"/>
      <c r="F717" s="44"/>
      <c r="G717" s="44"/>
    </row>
    <row r="718" customFormat="false" ht="14.5" hidden="false" customHeight="false" outlineLevel="0" collapsed="false">
      <c r="B718" s="3" t="n">
        <f aca="false">B717</f>
        <v>2016</v>
      </c>
      <c r="C718" s="3"/>
      <c r="D718" s="43"/>
      <c r="E718" s="43"/>
      <c r="F718" s="44"/>
      <c r="G718" s="44"/>
    </row>
    <row r="719" customFormat="false" ht="14.5" hidden="false" customHeight="false" outlineLevel="0" collapsed="false">
      <c r="B719" s="3" t="n">
        <f aca="false">B718</f>
        <v>2016</v>
      </c>
      <c r="C719" s="3"/>
      <c r="D719" s="43"/>
      <c r="E719" s="43"/>
      <c r="F719" s="44"/>
      <c r="G719" s="44"/>
    </row>
    <row r="720" customFormat="false" ht="14.5" hidden="false" customHeight="false" outlineLevel="0" collapsed="false">
      <c r="B720" s="3" t="n">
        <f aca="false">B719</f>
        <v>2016</v>
      </c>
      <c r="C720" s="3"/>
      <c r="D720" s="43"/>
      <c r="E720" s="43"/>
      <c r="F720" s="44"/>
      <c r="G720" s="44"/>
    </row>
    <row r="721" customFormat="false" ht="14.5" hidden="false" customHeight="false" outlineLevel="0" collapsed="false">
      <c r="B721" s="3" t="n">
        <f aca="false">B720</f>
        <v>2016</v>
      </c>
      <c r="C721" s="3"/>
      <c r="D721" s="43"/>
      <c r="E721" s="43"/>
      <c r="F721" s="44"/>
      <c r="G721" s="44"/>
    </row>
    <row r="722" customFormat="false" ht="14.5" hidden="false" customHeight="false" outlineLevel="0" collapsed="false">
      <c r="B722" s="3" t="n">
        <f aca="false">B721</f>
        <v>2016</v>
      </c>
      <c r="C722" s="3"/>
      <c r="D722" s="43"/>
      <c r="E722" s="43"/>
      <c r="F722" s="44"/>
      <c r="G722" s="44"/>
    </row>
    <row r="723" customFormat="false" ht="14.5" hidden="false" customHeight="false" outlineLevel="0" collapsed="false">
      <c r="B723" s="3" t="n">
        <f aca="false">B722</f>
        <v>2016</v>
      </c>
      <c r="C723" s="3"/>
      <c r="D723" s="43"/>
      <c r="E723" s="43"/>
      <c r="F723" s="44"/>
      <c r="G723" s="44"/>
    </row>
    <row r="724" customFormat="false" ht="14.5" hidden="false" customHeight="false" outlineLevel="0" collapsed="false">
      <c r="B724" s="3" t="n">
        <f aca="false">B723</f>
        <v>2016</v>
      </c>
      <c r="C724" s="3"/>
      <c r="D724" s="43"/>
      <c r="E724" s="43"/>
      <c r="F724" s="44"/>
      <c r="G724" s="44"/>
    </row>
    <row r="725" customFormat="false" ht="14.5" hidden="false" customHeight="false" outlineLevel="0" collapsed="false">
      <c r="B725" s="3" t="n">
        <f aca="false">B724</f>
        <v>2016</v>
      </c>
      <c r="C725" s="3"/>
      <c r="D725" s="43"/>
      <c r="E725" s="43"/>
      <c r="F725" s="44"/>
      <c r="G725" s="44"/>
    </row>
    <row r="726" customFormat="false" ht="14.5" hidden="false" customHeight="false" outlineLevel="0" collapsed="false">
      <c r="B726" s="3" t="n">
        <f aca="false">B725</f>
        <v>2016</v>
      </c>
      <c r="C726" s="3"/>
      <c r="D726" s="43"/>
      <c r="E726" s="43"/>
      <c r="F726" s="44"/>
      <c r="G726" s="44"/>
    </row>
    <row r="727" customFormat="false" ht="14.5" hidden="false" customHeight="false" outlineLevel="0" collapsed="false">
      <c r="B727" s="3" t="n">
        <f aca="false">B726</f>
        <v>2016</v>
      </c>
      <c r="C727" s="3"/>
      <c r="D727" s="43"/>
      <c r="E727" s="43"/>
      <c r="F727" s="44"/>
      <c r="G727" s="44"/>
    </row>
    <row r="728" customFormat="false" ht="14.5" hidden="false" customHeight="false" outlineLevel="0" collapsed="false">
      <c r="B728" s="3" t="n">
        <f aca="false">B727</f>
        <v>2016</v>
      </c>
      <c r="C728" s="3"/>
      <c r="D728" s="43"/>
      <c r="E728" s="43"/>
      <c r="F728" s="44"/>
      <c r="G728" s="44"/>
    </row>
    <row r="729" customFormat="false" ht="14.5" hidden="false" customHeight="false" outlineLevel="0" collapsed="false">
      <c r="B729" s="3" t="n">
        <f aca="false">B728</f>
        <v>2016</v>
      </c>
      <c r="C729" s="3"/>
      <c r="D729" s="43"/>
      <c r="E729" s="43"/>
      <c r="F729" s="44"/>
      <c r="G729" s="44"/>
    </row>
    <row r="730" customFormat="false" ht="14.5" hidden="false" customHeight="false" outlineLevel="0" collapsed="false">
      <c r="B730" s="3" t="n">
        <f aca="false">B729</f>
        <v>2016</v>
      </c>
      <c r="C730" s="3"/>
      <c r="D730" s="43"/>
      <c r="E730" s="43"/>
      <c r="F730" s="44"/>
      <c r="G730" s="44"/>
    </row>
    <row r="731" customFormat="false" ht="14.5" hidden="false" customHeight="false" outlineLevel="0" collapsed="false">
      <c r="B731" s="3" t="n">
        <f aca="false">B730</f>
        <v>2016</v>
      </c>
      <c r="C731" s="3"/>
      <c r="D731" s="43"/>
      <c r="E731" s="43"/>
      <c r="F731" s="44"/>
      <c r="G731" s="44"/>
    </row>
    <row r="732" customFormat="false" ht="14.5" hidden="false" customHeight="false" outlineLevel="0" collapsed="false">
      <c r="B732" s="3" t="n">
        <f aca="false">B731</f>
        <v>2016</v>
      </c>
      <c r="C732" s="3"/>
      <c r="D732" s="43"/>
      <c r="E732" s="43"/>
      <c r="F732" s="44"/>
      <c r="G732" s="44"/>
    </row>
    <row r="733" customFormat="false" ht="14.5" hidden="false" customHeight="false" outlineLevel="0" collapsed="false">
      <c r="B733" s="3" t="n">
        <f aca="false">B732</f>
        <v>2016</v>
      </c>
      <c r="C733" s="3"/>
      <c r="D733" s="43"/>
      <c r="E733" s="43"/>
      <c r="F733" s="44"/>
      <c r="G733" s="44"/>
    </row>
    <row r="734" customFormat="false" ht="14.5" hidden="false" customHeight="false" outlineLevel="0" collapsed="false">
      <c r="B734" s="3" t="n">
        <f aca="false">B733</f>
        <v>2016</v>
      </c>
      <c r="C734" s="3"/>
      <c r="D734" s="43"/>
      <c r="E734" s="43"/>
      <c r="F734" s="44"/>
      <c r="G734" s="44"/>
    </row>
    <row r="735" customFormat="false" ht="14.5" hidden="false" customHeight="false" outlineLevel="0" collapsed="false">
      <c r="B735" s="3" t="n">
        <f aca="false">B734</f>
        <v>2016</v>
      </c>
      <c r="C735" s="3"/>
      <c r="D735" s="43"/>
      <c r="E735" s="43"/>
      <c r="F735" s="44"/>
      <c r="G735" s="44"/>
    </row>
    <row r="736" customFormat="false" ht="14.5" hidden="false" customHeight="false" outlineLevel="0" collapsed="false">
      <c r="B736" s="3" t="n">
        <f aca="false">B735</f>
        <v>2016</v>
      </c>
      <c r="C736" s="3"/>
      <c r="D736" s="43"/>
      <c r="E736" s="43"/>
      <c r="F736" s="44"/>
      <c r="G736" s="44"/>
    </row>
    <row r="737" customFormat="false" ht="14.5" hidden="false" customHeight="false" outlineLevel="0" collapsed="false">
      <c r="B737" s="3" t="n">
        <f aca="false">B736</f>
        <v>2016</v>
      </c>
      <c r="C737" s="3"/>
      <c r="D737" s="43"/>
      <c r="E737" s="43"/>
      <c r="F737" s="44"/>
      <c r="G737" s="44"/>
    </row>
    <row r="738" customFormat="false" ht="14.5" hidden="false" customHeight="false" outlineLevel="0" collapsed="false">
      <c r="B738" s="3" t="n">
        <f aca="false">B737</f>
        <v>2016</v>
      </c>
      <c r="C738" s="3"/>
      <c r="D738" s="43"/>
      <c r="E738" s="43"/>
      <c r="F738" s="44"/>
      <c r="G738" s="44"/>
    </row>
    <row r="739" customFormat="false" ht="14.5" hidden="false" customHeight="false" outlineLevel="0" collapsed="false">
      <c r="B739" s="3" t="n">
        <f aca="false">B738</f>
        <v>2016</v>
      </c>
      <c r="C739" s="3"/>
      <c r="D739" s="43"/>
      <c r="E739" s="43"/>
      <c r="F739" s="44"/>
      <c r="G739" s="44"/>
    </row>
    <row r="740" customFormat="false" ht="14.5" hidden="false" customHeight="false" outlineLevel="0" collapsed="false">
      <c r="B740" s="3" t="n">
        <f aca="false">B739</f>
        <v>2016</v>
      </c>
      <c r="C740" s="3"/>
      <c r="D740" s="43"/>
      <c r="E740" s="43"/>
      <c r="F740" s="44"/>
      <c r="G740" s="44"/>
    </row>
    <row r="741" customFormat="false" ht="14.5" hidden="false" customHeight="false" outlineLevel="0" collapsed="false">
      <c r="B741" s="3" t="n">
        <f aca="false">B740</f>
        <v>2016</v>
      </c>
      <c r="C741" s="3"/>
      <c r="D741" s="43"/>
      <c r="E741" s="43"/>
      <c r="F741" s="44"/>
      <c r="G741" s="44"/>
    </row>
    <row r="742" customFormat="false" ht="14.5" hidden="false" customHeight="false" outlineLevel="0" collapsed="false">
      <c r="B742" s="3" t="n">
        <f aca="false">B741</f>
        <v>2016</v>
      </c>
      <c r="C742" s="3"/>
      <c r="D742" s="43"/>
      <c r="E742" s="43"/>
      <c r="F742" s="44"/>
      <c r="G742" s="44"/>
    </row>
    <row r="743" customFormat="false" ht="14.5" hidden="false" customHeight="false" outlineLevel="0" collapsed="false">
      <c r="B743" s="3" t="n">
        <f aca="false">B742</f>
        <v>2016</v>
      </c>
      <c r="C743" s="3"/>
      <c r="D743" s="43"/>
      <c r="E743" s="43"/>
      <c r="F743" s="44"/>
      <c r="G743" s="44"/>
    </row>
    <row r="744" customFormat="false" ht="14.5" hidden="false" customHeight="false" outlineLevel="0" collapsed="false">
      <c r="B744" s="3" t="n">
        <f aca="false">B743</f>
        <v>2016</v>
      </c>
      <c r="C744" s="3"/>
      <c r="D744" s="43"/>
      <c r="E744" s="43"/>
      <c r="F744" s="44"/>
      <c r="G744" s="44"/>
    </row>
    <row r="745" customFormat="false" ht="14.5" hidden="false" customHeight="false" outlineLevel="0" collapsed="false">
      <c r="B745" s="3" t="n">
        <f aca="false">B744</f>
        <v>2016</v>
      </c>
      <c r="C745" s="3"/>
      <c r="D745" s="43"/>
      <c r="E745" s="43"/>
      <c r="F745" s="44"/>
      <c r="G745" s="44"/>
    </row>
    <row r="746" customFormat="false" ht="14.5" hidden="false" customHeight="false" outlineLevel="0" collapsed="false">
      <c r="B746" s="3" t="n">
        <f aca="false">B745</f>
        <v>2016</v>
      </c>
      <c r="C746" s="3"/>
      <c r="D746" s="43"/>
      <c r="E746" s="43"/>
      <c r="F746" s="44"/>
      <c r="G746" s="44"/>
    </row>
    <row r="747" customFormat="false" ht="14.5" hidden="false" customHeight="false" outlineLevel="0" collapsed="false">
      <c r="B747" s="3" t="n">
        <f aca="false">B746</f>
        <v>2016</v>
      </c>
      <c r="C747" s="3"/>
      <c r="D747" s="43"/>
      <c r="E747" s="43"/>
      <c r="F747" s="44"/>
      <c r="G747" s="44"/>
    </row>
    <row r="748" customFormat="false" ht="14.5" hidden="false" customHeight="false" outlineLevel="0" collapsed="false">
      <c r="B748" s="3" t="n">
        <f aca="false">B747</f>
        <v>2016</v>
      </c>
      <c r="C748" s="3"/>
      <c r="D748" s="43"/>
      <c r="E748" s="43"/>
      <c r="F748" s="44"/>
      <c r="G748" s="44"/>
    </row>
    <row r="749" customFormat="false" ht="14.5" hidden="false" customHeight="false" outlineLevel="0" collapsed="false">
      <c r="B749" s="3" t="n">
        <f aca="false">B748</f>
        <v>2016</v>
      </c>
      <c r="C749" s="3"/>
      <c r="D749" s="43"/>
      <c r="E749" s="43"/>
      <c r="F749" s="44"/>
      <c r="G749" s="44"/>
    </row>
    <row r="750" customFormat="false" ht="14.5" hidden="false" customHeight="false" outlineLevel="0" collapsed="false">
      <c r="B750" s="3" t="n">
        <f aca="false">B749</f>
        <v>2016</v>
      </c>
      <c r="C750" s="3"/>
      <c r="D750" s="43"/>
      <c r="E750" s="43"/>
      <c r="F750" s="44"/>
      <c r="G750" s="44"/>
    </row>
    <row r="751" customFormat="false" ht="14.5" hidden="false" customHeight="false" outlineLevel="0" collapsed="false">
      <c r="B751" s="3" t="n">
        <f aca="false">B750</f>
        <v>2016</v>
      </c>
      <c r="C751" s="3"/>
      <c r="D751" s="43"/>
      <c r="E751" s="43"/>
      <c r="F751" s="44"/>
      <c r="G751" s="44"/>
    </row>
    <row r="752" customFormat="false" ht="14.5" hidden="false" customHeight="false" outlineLevel="0" collapsed="false">
      <c r="B752" s="3" t="n">
        <f aca="false">B751</f>
        <v>2016</v>
      </c>
      <c r="C752" s="3"/>
      <c r="D752" s="43"/>
      <c r="E752" s="43"/>
      <c r="F752" s="44"/>
      <c r="G752" s="44"/>
    </row>
    <row r="753" customFormat="false" ht="14.5" hidden="false" customHeight="false" outlineLevel="0" collapsed="false">
      <c r="B753" s="3" t="n">
        <f aca="false">B752</f>
        <v>2016</v>
      </c>
      <c r="C753" s="3"/>
      <c r="D753" s="43"/>
      <c r="E753" s="43"/>
      <c r="F753" s="44"/>
      <c r="G753" s="44"/>
    </row>
    <row r="754" customFormat="false" ht="14.5" hidden="false" customHeight="false" outlineLevel="0" collapsed="false">
      <c r="B754" s="3" t="n">
        <f aca="false">B753</f>
        <v>2016</v>
      </c>
      <c r="C754" s="3"/>
      <c r="D754" s="43"/>
      <c r="E754" s="43"/>
      <c r="F754" s="44"/>
      <c r="G754" s="44"/>
    </row>
    <row r="755" customFormat="false" ht="14.5" hidden="false" customHeight="false" outlineLevel="0" collapsed="false">
      <c r="B755" s="3" t="n">
        <f aca="false">B754</f>
        <v>2016</v>
      </c>
      <c r="C755" s="3"/>
      <c r="D755" s="43"/>
      <c r="E755" s="43"/>
      <c r="F755" s="44"/>
      <c r="G755" s="44"/>
    </row>
    <row r="756" customFormat="false" ht="14.5" hidden="false" customHeight="false" outlineLevel="0" collapsed="false">
      <c r="B756" s="3" t="n">
        <f aca="false">B755</f>
        <v>2016</v>
      </c>
      <c r="C756" s="3"/>
      <c r="D756" s="43"/>
      <c r="E756" s="43"/>
      <c r="F756" s="44"/>
      <c r="G756" s="44"/>
    </row>
    <row r="757" customFormat="false" ht="14.5" hidden="false" customHeight="false" outlineLevel="0" collapsed="false">
      <c r="B757" s="3" t="n">
        <f aca="false">B756</f>
        <v>2016</v>
      </c>
      <c r="C757" s="3"/>
      <c r="D757" s="43"/>
      <c r="E757" s="43"/>
      <c r="F757" s="44"/>
      <c r="G757" s="44"/>
    </row>
    <row r="758" customFormat="false" ht="14.5" hidden="false" customHeight="false" outlineLevel="0" collapsed="false">
      <c r="B758" s="3" t="n">
        <f aca="false">B757</f>
        <v>2016</v>
      </c>
      <c r="C758" s="3"/>
      <c r="D758" s="43"/>
      <c r="E758" s="43"/>
      <c r="F758" s="44"/>
      <c r="G758" s="44"/>
    </row>
    <row r="759" customFormat="false" ht="14.5" hidden="false" customHeight="false" outlineLevel="0" collapsed="false">
      <c r="B759" s="3" t="n">
        <f aca="false">B758</f>
        <v>2016</v>
      </c>
      <c r="C759" s="3"/>
      <c r="D759" s="43"/>
      <c r="E759" s="43"/>
      <c r="F759" s="44"/>
      <c r="G759" s="44"/>
    </row>
    <row r="760" customFormat="false" ht="14.5" hidden="false" customHeight="false" outlineLevel="0" collapsed="false">
      <c r="B760" s="3" t="n">
        <f aca="false">B759</f>
        <v>2016</v>
      </c>
      <c r="C760" s="3"/>
      <c r="D760" s="43"/>
      <c r="E760" s="43"/>
      <c r="F760" s="44"/>
      <c r="G760" s="44"/>
    </row>
    <row r="761" customFormat="false" ht="14.5" hidden="false" customHeight="false" outlineLevel="0" collapsed="false">
      <c r="B761" s="3" t="n">
        <f aca="false">B760</f>
        <v>2016</v>
      </c>
      <c r="C761" s="3"/>
      <c r="D761" s="43"/>
      <c r="E761" s="43"/>
      <c r="F761" s="44"/>
      <c r="G761" s="44"/>
    </row>
    <row r="762" customFormat="false" ht="14.5" hidden="false" customHeight="false" outlineLevel="0" collapsed="false">
      <c r="B762" s="3" t="n">
        <f aca="false">B761</f>
        <v>2016</v>
      </c>
      <c r="C762" s="3"/>
      <c r="D762" s="43"/>
      <c r="E762" s="43"/>
      <c r="F762" s="44"/>
      <c r="G762" s="44"/>
    </row>
    <row r="763" customFormat="false" ht="14.5" hidden="false" customHeight="false" outlineLevel="0" collapsed="false">
      <c r="B763" s="3" t="n">
        <f aca="false">B762</f>
        <v>2016</v>
      </c>
      <c r="C763" s="3"/>
      <c r="D763" s="43"/>
      <c r="E763" s="43"/>
      <c r="F763" s="44"/>
      <c r="G763" s="44"/>
    </row>
    <row r="764" customFormat="false" ht="14.5" hidden="false" customHeight="false" outlineLevel="0" collapsed="false">
      <c r="B764" s="3" t="n">
        <f aca="false">B763</f>
        <v>2016</v>
      </c>
      <c r="C764" s="3"/>
      <c r="D764" s="43"/>
      <c r="E764" s="43"/>
      <c r="F764" s="44"/>
      <c r="G764" s="44"/>
    </row>
    <row r="765" customFormat="false" ht="14.5" hidden="false" customHeight="false" outlineLevel="0" collapsed="false">
      <c r="B765" s="3" t="n">
        <f aca="false">B764</f>
        <v>2016</v>
      </c>
      <c r="C765" s="3"/>
      <c r="D765" s="43"/>
      <c r="E765" s="43"/>
      <c r="F765" s="44"/>
      <c r="G765" s="44"/>
    </row>
    <row r="766" customFormat="false" ht="14.5" hidden="false" customHeight="false" outlineLevel="0" collapsed="false">
      <c r="B766" s="3" t="n">
        <f aca="false">B765</f>
        <v>2016</v>
      </c>
      <c r="C766" s="3"/>
      <c r="D766" s="43"/>
      <c r="E766" s="43"/>
      <c r="F766" s="44"/>
      <c r="G766" s="44"/>
    </row>
    <row r="767" customFormat="false" ht="14.5" hidden="false" customHeight="false" outlineLevel="0" collapsed="false">
      <c r="B767" s="3" t="n">
        <f aca="false">B766</f>
        <v>2016</v>
      </c>
      <c r="C767" s="3"/>
      <c r="D767" s="43"/>
      <c r="E767" s="43"/>
      <c r="F767" s="44"/>
      <c r="G767" s="44"/>
    </row>
    <row r="768" customFormat="false" ht="14.5" hidden="false" customHeight="false" outlineLevel="0" collapsed="false">
      <c r="B768" s="3" t="n">
        <f aca="false">B767</f>
        <v>2016</v>
      </c>
      <c r="C768" s="3"/>
      <c r="D768" s="43"/>
      <c r="E768" s="43"/>
      <c r="F768" s="44"/>
      <c r="G768" s="44"/>
    </row>
    <row r="769" customFormat="false" ht="14.5" hidden="false" customHeight="false" outlineLevel="0" collapsed="false">
      <c r="B769" s="3" t="n">
        <f aca="false">B768</f>
        <v>2016</v>
      </c>
      <c r="C769" s="3"/>
      <c r="D769" s="43"/>
      <c r="E769" s="43"/>
      <c r="F769" s="44"/>
      <c r="G769" s="44"/>
    </row>
    <row r="770" customFormat="false" ht="14.5" hidden="false" customHeight="false" outlineLevel="0" collapsed="false">
      <c r="B770" s="3" t="n">
        <f aca="false">B769</f>
        <v>2016</v>
      </c>
      <c r="C770" s="3"/>
      <c r="D770" s="43"/>
      <c r="E770" s="43"/>
      <c r="F770" s="44"/>
      <c r="G770" s="44"/>
    </row>
    <row r="771" customFormat="false" ht="14.5" hidden="false" customHeight="false" outlineLevel="0" collapsed="false">
      <c r="B771" s="3" t="n">
        <f aca="false">B770</f>
        <v>2016</v>
      </c>
      <c r="C771" s="3"/>
      <c r="D771" s="43"/>
      <c r="E771" s="43"/>
      <c r="F771" s="44"/>
      <c r="G771" s="44"/>
    </row>
    <row r="772" customFormat="false" ht="14.5" hidden="false" customHeight="false" outlineLevel="0" collapsed="false">
      <c r="B772" s="3" t="n">
        <f aca="false">B771</f>
        <v>2016</v>
      </c>
      <c r="C772" s="3"/>
      <c r="D772" s="43"/>
      <c r="E772" s="43"/>
      <c r="F772" s="44"/>
      <c r="G772" s="44"/>
    </row>
    <row r="773" customFormat="false" ht="14.5" hidden="false" customHeight="false" outlineLevel="0" collapsed="false">
      <c r="B773" s="3" t="n">
        <f aca="false">B772</f>
        <v>2016</v>
      </c>
      <c r="C773" s="3"/>
      <c r="D773" s="43"/>
      <c r="E773" s="43"/>
      <c r="F773" s="44"/>
      <c r="G773" s="44"/>
    </row>
    <row r="774" customFormat="false" ht="14.5" hidden="false" customHeight="false" outlineLevel="0" collapsed="false">
      <c r="B774" s="3" t="n">
        <f aca="false">B773</f>
        <v>2016</v>
      </c>
      <c r="C774" s="3"/>
      <c r="D774" s="43"/>
      <c r="E774" s="43"/>
      <c r="F774" s="44"/>
      <c r="G774" s="44"/>
    </row>
    <row r="775" customFormat="false" ht="14.5" hidden="false" customHeight="false" outlineLevel="0" collapsed="false">
      <c r="B775" s="3" t="n">
        <f aca="false">B774</f>
        <v>2016</v>
      </c>
      <c r="C775" s="3"/>
      <c r="D775" s="43"/>
      <c r="E775" s="43"/>
      <c r="F775" s="44"/>
      <c r="G775" s="44"/>
    </row>
    <row r="776" customFormat="false" ht="14.5" hidden="false" customHeight="false" outlineLevel="0" collapsed="false">
      <c r="B776" s="3" t="n">
        <f aca="false">B775</f>
        <v>2016</v>
      </c>
      <c r="C776" s="3"/>
      <c r="D776" s="43"/>
      <c r="E776" s="43"/>
      <c r="F776" s="44"/>
      <c r="G776" s="44"/>
    </row>
    <row r="777" customFormat="false" ht="14.5" hidden="false" customHeight="false" outlineLevel="0" collapsed="false">
      <c r="B777" s="3" t="n">
        <f aca="false">B776</f>
        <v>2016</v>
      </c>
      <c r="C777" s="3"/>
      <c r="D777" s="43"/>
      <c r="E777" s="43"/>
      <c r="F777" s="44"/>
      <c r="G777" s="44"/>
    </row>
    <row r="778" customFormat="false" ht="14.5" hidden="false" customHeight="false" outlineLevel="0" collapsed="false">
      <c r="B778" s="3" t="n">
        <f aca="false">B777</f>
        <v>2016</v>
      </c>
      <c r="C778" s="3"/>
      <c r="D778" s="43"/>
      <c r="E778" s="43"/>
      <c r="F778" s="44"/>
      <c r="G778" s="44"/>
    </row>
    <row r="779" customFormat="false" ht="14.5" hidden="false" customHeight="false" outlineLevel="0" collapsed="false">
      <c r="B779" s="3" t="n">
        <f aca="false">B778</f>
        <v>2016</v>
      </c>
      <c r="C779" s="3"/>
      <c r="D779" s="43"/>
      <c r="E779" s="43"/>
      <c r="F779" s="44"/>
      <c r="G779" s="44"/>
    </row>
    <row r="780" customFormat="false" ht="14.5" hidden="false" customHeight="false" outlineLevel="0" collapsed="false">
      <c r="B780" s="3" t="n">
        <f aca="false">B779</f>
        <v>2016</v>
      </c>
      <c r="C780" s="3"/>
      <c r="D780" s="43"/>
      <c r="E780" s="43"/>
      <c r="F780" s="44"/>
      <c r="G780" s="44"/>
    </row>
    <row r="781" customFormat="false" ht="14.5" hidden="false" customHeight="false" outlineLevel="0" collapsed="false">
      <c r="B781" s="3" t="n">
        <f aca="false">B780</f>
        <v>2016</v>
      </c>
      <c r="C781" s="3"/>
      <c r="D781" s="43"/>
      <c r="E781" s="43"/>
      <c r="F781" s="44"/>
      <c r="G781" s="44"/>
    </row>
    <row r="782" customFormat="false" ht="14.5" hidden="false" customHeight="false" outlineLevel="0" collapsed="false">
      <c r="B782" s="3" t="n">
        <f aca="false">B781</f>
        <v>2016</v>
      </c>
      <c r="C782" s="3"/>
      <c r="D782" s="43"/>
      <c r="E782" s="43"/>
      <c r="F782" s="44"/>
      <c r="G782" s="44"/>
    </row>
    <row r="783" customFormat="false" ht="14.5" hidden="false" customHeight="false" outlineLevel="0" collapsed="false">
      <c r="B783" s="3" t="n">
        <f aca="false">B782</f>
        <v>2016</v>
      </c>
      <c r="C783" s="3"/>
      <c r="D783" s="43"/>
      <c r="E783" s="43"/>
      <c r="F783" s="44"/>
      <c r="G783" s="44"/>
    </row>
    <row r="784" customFormat="false" ht="14.5" hidden="false" customHeight="false" outlineLevel="0" collapsed="false">
      <c r="B784" s="3" t="n">
        <f aca="false">B783</f>
        <v>2016</v>
      </c>
      <c r="C784" s="3"/>
      <c r="D784" s="43"/>
      <c r="E784" s="43"/>
      <c r="F784" s="44"/>
      <c r="G784" s="44"/>
    </row>
    <row r="785" customFormat="false" ht="14.5" hidden="false" customHeight="false" outlineLevel="0" collapsed="false">
      <c r="B785" s="3" t="n">
        <f aca="false">B784</f>
        <v>2016</v>
      </c>
      <c r="C785" s="3"/>
      <c r="D785" s="43"/>
      <c r="E785" s="43"/>
      <c r="F785" s="44"/>
      <c r="G785" s="44"/>
    </row>
    <row r="786" customFormat="false" ht="14.5" hidden="false" customHeight="false" outlineLevel="0" collapsed="false">
      <c r="B786" s="3" t="n">
        <f aca="false">B785</f>
        <v>2016</v>
      </c>
      <c r="C786" s="3"/>
      <c r="D786" s="43"/>
      <c r="E786" s="43"/>
      <c r="F786" s="44"/>
      <c r="G786" s="44"/>
    </row>
    <row r="787" customFormat="false" ht="14.5" hidden="false" customHeight="false" outlineLevel="0" collapsed="false">
      <c r="B787" s="3" t="n">
        <f aca="false">B786</f>
        <v>2016</v>
      </c>
      <c r="C787" s="3"/>
      <c r="D787" s="43"/>
      <c r="E787" s="43"/>
      <c r="F787" s="44"/>
      <c r="G787" s="44"/>
    </row>
    <row r="788" customFormat="false" ht="14.5" hidden="false" customHeight="false" outlineLevel="0" collapsed="false">
      <c r="B788" s="3" t="n">
        <f aca="false">B787</f>
        <v>2016</v>
      </c>
      <c r="C788" s="3"/>
      <c r="D788" s="43"/>
      <c r="E788" s="43"/>
      <c r="F788" s="44"/>
      <c r="G788" s="44"/>
    </row>
    <row r="789" customFormat="false" ht="14.5" hidden="false" customHeight="false" outlineLevel="0" collapsed="false">
      <c r="B789" s="3" t="n">
        <f aca="false">B788</f>
        <v>2016</v>
      </c>
      <c r="C789" s="3"/>
      <c r="D789" s="43"/>
      <c r="E789" s="43"/>
      <c r="F789" s="44"/>
      <c r="G789" s="44"/>
    </row>
    <row r="790" customFormat="false" ht="14.5" hidden="false" customHeight="false" outlineLevel="0" collapsed="false">
      <c r="B790" s="3" t="n">
        <f aca="false">B789</f>
        <v>2016</v>
      </c>
      <c r="C790" s="3"/>
      <c r="D790" s="43"/>
      <c r="E790" s="43"/>
      <c r="F790" s="44"/>
      <c r="G790" s="44"/>
    </row>
    <row r="791" customFormat="false" ht="14.5" hidden="false" customHeight="false" outlineLevel="0" collapsed="false">
      <c r="B791" s="3" t="n">
        <f aca="false">B790</f>
        <v>2016</v>
      </c>
      <c r="C791" s="3"/>
      <c r="D791" s="43"/>
      <c r="E791" s="43"/>
      <c r="F791" s="44"/>
      <c r="G791" s="44"/>
    </row>
    <row r="792" customFormat="false" ht="14.5" hidden="false" customHeight="false" outlineLevel="0" collapsed="false">
      <c r="B792" s="3" t="n">
        <f aca="false">B791</f>
        <v>2016</v>
      </c>
      <c r="C792" s="3"/>
      <c r="D792" s="43"/>
      <c r="E792" s="43"/>
      <c r="F792" s="44"/>
      <c r="G792" s="44"/>
    </row>
    <row r="793" customFormat="false" ht="14.5" hidden="false" customHeight="false" outlineLevel="0" collapsed="false">
      <c r="B793" s="3" t="n">
        <f aca="false">B792</f>
        <v>2016</v>
      </c>
      <c r="C793" s="3"/>
      <c r="D793" s="43"/>
      <c r="E793" s="43"/>
      <c r="F793" s="44"/>
      <c r="G793" s="44"/>
    </row>
    <row r="794" customFormat="false" ht="14.5" hidden="false" customHeight="false" outlineLevel="0" collapsed="false">
      <c r="B794" s="3" t="n">
        <f aca="false">B793</f>
        <v>2016</v>
      </c>
      <c r="C794" s="3"/>
      <c r="D794" s="43"/>
      <c r="E794" s="43"/>
      <c r="F794" s="44"/>
      <c r="G794" s="44"/>
    </row>
    <row r="795" customFormat="false" ht="14.5" hidden="false" customHeight="false" outlineLevel="0" collapsed="false">
      <c r="B795" s="3" t="n">
        <f aca="false">B794</f>
        <v>2016</v>
      </c>
      <c r="C795" s="3"/>
      <c r="D795" s="43"/>
      <c r="E795" s="43"/>
      <c r="F795" s="44"/>
      <c r="G795" s="44"/>
    </row>
    <row r="796" customFormat="false" ht="14.5" hidden="false" customHeight="false" outlineLevel="0" collapsed="false">
      <c r="B796" s="3" t="n">
        <f aca="false">B795</f>
        <v>2016</v>
      </c>
      <c r="C796" s="3"/>
      <c r="D796" s="43"/>
      <c r="E796" s="43"/>
      <c r="F796" s="44"/>
      <c r="G796" s="44"/>
    </row>
    <row r="797" customFormat="false" ht="14.5" hidden="false" customHeight="false" outlineLevel="0" collapsed="false">
      <c r="B797" s="3" t="n">
        <f aca="false">B796</f>
        <v>2016</v>
      </c>
      <c r="C797" s="3"/>
      <c r="D797" s="43"/>
      <c r="E797" s="43"/>
      <c r="F797" s="44"/>
      <c r="G797" s="44"/>
    </row>
    <row r="798" customFormat="false" ht="14.5" hidden="false" customHeight="false" outlineLevel="0" collapsed="false">
      <c r="B798" s="3" t="n">
        <f aca="false">B797</f>
        <v>2016</v>
      </c>
      <c r="C798" s="3"/>
      <c r="D798" s="43"/>
      <c r="E798" s="43"/>
      <c r="F798" s="44"/>
      <c r="G798" s="44"/>
    </row>
    <row r="799" customFormat="false" ht="14.5" hidden="false" customHeight="false" outlineLevel="0" collapsed="false">
      <c r="B799" s="3" t="n">
        <f aca="false">B798</f>
        <v>2016</v>
      </c>
      <c r="C799" s="3"/>
      <c r="D799" s="43"/>
      <c r="E799" s="43"/>
      <c r="F799" s="44"/>
      <c r="G799" s="44"/>
    </row>
    <row r="800" customFormat="false" ht="14.5" hidden="false" customHeight="false" outlineLevel="0" collapsed="false">
      <c r="B800" s="3" t="n">
        <f aca="false">B799</f>
        <v>2016</v>
      </c>
      <c r="C800" s="3"/>
      <c r="D800" s="43"/>
      <c r="E800" s="43"/>
      <c r="F800" s="44"/>
      <c r="G800" s="44"/>
    </row>
    <row r="801" customFormat="false" ht="14.5" hidden="false" customHeight="false" outlineLevel="0" collapsed="false">
      <c r="B801" s="3" t="n">
        <f aca="false">B800</f>
        <v>2016</v>
      </c>
      <c r="C801" s="3"/>
      <c r="D801" s="43"/>
      <c r="E801" s="43"/>
      <c r="F801" s="44"/>
      <c r="G801" s="44"/>
    </row>
    <row r="802" customFormat="false" ht="14.5" hidden="false" customHeight="false" outlineLevel="0" collapsed="false">
      <c r="B802" s="3" t="n">
        <f aca="false">B801</f>
        <v>2016</v>
      </c>
      <c r="C802" s="3"/>
      <c r="D802" s="43"/>
      <c r="E802" s="43"/>
      <c r="F802" s="44"/>
      <c r="G802" s="44"/>
    </row>
    <row r="803" customFormat="false" ht="14.5" hidden="false" customHeight="false" outlineLevel="0" collapsed="false">
      <c r="B803" s="3" t="n">
        <f aca="false">B802</f>
        <v>2016</v>
      </c>
      <c r="C803" s="3"/>
      <c r="D803" s="43"/>
      <c r="E803" s="43"/>
      <c r="F803" s="44"/>
      <c r="G803" s="44"/>
    </row>
    <row r="804" customFormat="false" ht="14.5" hidden="false" customHeight="false" outlineLevel="0" collapsed="false">
      <c r="B804" s="3" t="n">
        <f aca="false">B803</f>
        <v>2016</v>
      </c>
      <c r="C804" s="3"/>
      <c r="D804" s="43"/>
      <c r="E804" s="43"/>
      <c r="F804" s="44"/>
      <c r="G804" s="44"/>
    </row>
    <row r="805" customFormat="false" ht="14.5" hidden="false" customHeight="false" outlineLevel="0" collapsed="false">
      <c r="B805" s="3" t="n">
        <f aca="false">B804</f>
        <v>2016</v>
      </c>
      <c r="C805" s="3"/>
      <c r="D805" s="43"/>
      <c r="E805" s="43"/>
      <c r="F805" s="44"/>
      <c r="G805" s="44"/>
    </row>
    <row r="806" customFormat="false" ht="14.5" hidden="false" customHeight="false" outlineLevel="0" collapsed="false">
      <c r="B806" s="3" t="n">
        <f aca="false">B805</f>
        <v>2016</v>
      </c>
      <c r="C806" s="3"/>
      <c r="D806" s="43"/>
      <c r="E806" s="43"/>
      <c r="F806" s="44"/>
      <c r="G806" s="44"/>
    </row>
    <row r="807" customFormat="false" ht="14.5" hidden="false" customHeight="false" outlineLevel="0" collapsed="false">
      <c r="B807" s="3" t="n">
        <f aca="false">B806</f>
        <v>2016</v>
      </c>
      <c r="C807" s="3"/>
      <c r="D807" s="43"/>
      <c r="E807" s="43"/>
      <c r="F807" s="44"/>
      <c r="G807" s="44"/>
    </row>
    <row r="808" customFormat="false" ht="14.5" hidden="false" customHeight="false" outlineLevel="0" collapsed="false">
      <c r="B808" s="3" t="n">
        <f aca="false">B807</f>
        <v>2016</v>
      </c>
      <c r="C808" s="3"/>
      <c r="D808" s="43"/>
      <c r="E808" s="43"/>
      <c r="F808" s="44"/>
      <c r="G808" s="44"/>
    </row>
    <row r="809" customFormat="false" ht="14.5" hidden="false" customHeight="false" outlineLevel="0" collapsed="false">
      <c r="B809" s="3" t="n">
        <f aca="false">B808</f>
        <v>2016</v>
      </c>
      <c r="C809" s="3"/>
      <c r="D809" s="43"/>
      <c r="E809" s="43"/>
      <c r="F809" s="44"/>
      <c r="G809" s="44"/>
    </row>
    <row r="810" customFormat="false" ht="14.5" hidden="false" customHeight="false" outlineLevel="0" collapsed="false">
      <c r="B810" s="3" t="n">
        <f aca="false">B809</f>
        <v>2016</v>
      </c>
      <c r="C810" s="3"/>
      <c r="D810" s="43"/>
      <c r="E810" s="43"/>
      <c r="F810" s="44"/>
      <c r="G810" s="44"/>
    </row>
    <row r="811" customFormat="false" ht="14.5" hidden="false" customHeight="false" outlineLevel="0" collapsed="false">
      <c r="B811" s="3" t="n">
        <f aca="false">B810</f>
        <v>2016</v>
      </c>
      <c r="C811" s="3"/>
      <c r="D811" s="43"/>
      <c r="E811" s="43"/>
      <c r="F811" s="44"/>
      <c r="G811" s="44"/>
    </row>
    <row r="812" customFormat="false" ht="14.5" hidden="false" customHeight="false" outlineLevel="0" collapsed="false">
      <c r="B812" s="3" t="n">
        <f aca="false">B811</f>
        <v>2016</v>
      </c>
      <c r="C812" s="3"/>
      <c r="D812" s="43"/>
      <c r="E812" s="43"/>
      <c r="F812" s="44"/>
      <c r="G812" s="44"/>
    </row>
    <row r="813" customFormat="false" ht="14.5" hidden="false" customHeight="false" outlineLevel="0" collapsed="false">
      <c r="B813" s="3" t="n">
        <f aca="false">B812</f>
        <v>2016</v>
      </c>
      <c r="C813" s="3"/>
      <c r="D813" s="43"/>
      <c r="E813" s="43"/>
      <c r="F813" s="44"/>
      <c r="G813" s="44"/>
    </row>
    <row r="814" customFormat="false" ht="14.5" hidden="false" customHeight="false" outlineLevel="0" collapsed="false">
      <c r="B814" s="3" t="n">
        <f aca="false">B813</f>
        <v>2016</v>
      </c>
      <c r="C814" s="3"/>
      <c r="D814" s="43"/>
      <c r="E814" s="43"/>
      <c r="F814" s="44"/>
      <c r="G814" s="44"/>
    </row>
    <row r="815" customFormat="false" ht="14.5" hidden="false" customHeight="false" outlineLevel="0" collapsed="false">
      <c r="B815" s="3" t="n">
        <f aca="false">B814</f>
        <v>2016</v>
      </c>
      <c r="C815" s="3"/>
      <c r="D815" s="43"/>
      <c r="E815" s="43"/>
      <c r="F815" s="44"/>
      <c r="G815" s="44"/>
    </row>
    <row r="816" customFormat="false" ht="14.5" hidden="false" customHeight="false" outlineLevel="0" collapsed="false">
      <c r="B816" s="3" t="n">
        <f aca="false">B815</f>
        <v>2016</v>
      </c>
      <c r="C816" s="3"/>
      <c r="D816" s="43"/>
      <c r="E816" s="43"/>
      <c r="F816" s="44"/>
      <c r="G816" s="44"/>
    </row>
    <row r="817" customFormat="false" ht="14.5" hidden="false" customHeight="false" outlineLevel="0" collapsed="false">
      <c r="B817" s="3" t="n">
        <f aca="false">B816</f>
        <v>2016</v>
      </c>
      <c r="C817" s="3"/>
      <c r="D817" s="43"/>
      <c r="E817" s="43"/>
      <c r="F817" s="44"/>
      <c r="G817" s="44"/>
    </row>
    <row r="818" customFormat="false" ht="14.5" hidden="false" customHeight="false" outlineLevel="0" collapsed="false">
      <c r="B818" s="3" t="n">
        <f aca="false">B817</f>
        <v>2016</v>
      </c>
      <c r="C818" s="3"/>
      <c r="D818" s="43"/>
      <c r="E818" s="43"/>
      <c r="F818" s="44"/>
      <c r="G818" s="44"/>
    </row>
    <row r="819" customFormat="false" ht="14.5" hidden="false" customHeight="false" outlineLevel="0" collapsed="false">
      <c r="B819" s="3" t="n">
        <f aca="false">B818</f>
        <v>2016</v>
      </c>
      <c r="C819" s="3"/>
      <c r="D819" s="43"/>
      <c r="E819" s="43"/>
      <c r="F819" s="44"/>
      <c r="G819" s="44"/>
    </row>
    <row r="820" customFormat="false" ht="14.5" hidden="false" customHeight="false" outlineLevel="0" collapsed="false">
      <c r="B820" s="3" t="n">
        <f aca="false">B819</f>
        <v>2016</v>
      </c>
      <c r="C820" s="3"/>
      <c r="D820" s="43"/>
      <c r="E820" s="43"/>
      <c r="F820" s="44"/>
      <c r="G820" s="44"/>
    </row>
    <row r="821" customFormat="false" ht="14.5" hidden="false" customHeight="false" outlineLevel="0" collapsed="false">
      <c r="B821" s="3" t="n">
        <f aca="false">B820</f>
        <v>2016</v>
      </c>
      <c r="C821" s="3"/>
      <c r="D821" s="43"/>
      <c r="E821" s="43"/>
      <c r="F821" s="44"/>
      <c r="G821" s="44"/>
    </row>
    <row r="822" customFormat="false" ht="14.5" hidden="false" customHeight="false" outlineLevel="0" collapsed="false">
      <c r="B822" s="3" t="n">
        <f aca="false">B821</f>
        <v>2016</v>
      </c>
      <c r="C822" s="3"/>
      <c r="D822" s="43"/>
      <c r="E822" s="43"/>
      <c r="F822" s="44"/>
      <c r="G822" s="44"/>
    </row>
    <row r="823" customFormat="false" ht="14.5" hidden="false" customHeight="false" outlineLevel="0" collapsed="false">
      <c r="B823" s="3" t="n">
        <f aca="false">B822</f>
        <v>2016</v>
      </c>
      <c r="C823" s="3"/>
      <c r="D823" s="43"/>
      <c r="E823" s="43"/>
      <c r="F823" s="44"/>
      <c r="G823" s="44"/>
    </row>
    <row r="824" customFormat="false" ht="14.5" hidden="false" customHeight="false" outlineLevel="0" collapsed="false">
      <c r="B824" s="3" t="n">
        <f aca="false">B823</f>
        <v>2016</v>
      </c>
      <c r="C824" s="3"/>
      <c r="D824" s="43"/>
      <c r="E824" s="43"/>
      <c r="F824" s="44"/>
      <c r="G824" s="44"/>
    </row>
    <row r="825" customFormat="false" ht="14.5" hidden="false" customHeight="false" outlineLevel="0" collapsed="false">
      <c r="B825" s="3" t="n">
        <f aca="false">B824</f>
        <v>2016</v>
      </c>
      <c r="C825" s="3"/>
      <c r="D825" s="43"/>
      <c r="E825" s="43"/>
      <c r="F825" s="44"/>
      <c r="G825" s="44"/>
    </row>
    <row r="826" customFormat="false" ht="14.5" hidden="false" customHeight="false" outlineLevel="0" collapsed="false">
      <c r="B826" s="3" t="n">
        <f aca="false">B825</f>
        <v>2016</v>
      </c>
      <c r="C826" s="3"/>
      <c r="D826" s="43"/>
      <c r="E826" s="43"/>
      <c r="F826" s="44"/>
      <c r="G826" s="44"/>
    </row>
    <row r="827" customFormat="false" ht="14.5" hidden="false" customHeight="false" outlineLevel="0" collapsed="false">
      <c r="B827" s="3" t="n">
        <f aca="false">B826</f>
        <v>2016</v>
      </c>
      <c r="C827" s="3"/>
      <c r="D827" s="43"/>
      <c r="E827" s="43"/>
      <c r="F827" s="44"/>
      <c r="G827" s="44"/>
    </row>
    <row r="828" customFormat="false" ht="14.5" hidden="false" customHeight="false" outlineLevel="0" collapsed="false">
      <c r="B828" s="3" t="n">
        <f aca="false">B827</f>
        <v>2016</v>
      </c>
      <c r="C828" s="3"/>
      <c r="D828" s="43"/>
      <c r="E828" s="43"/>
      <c r="F828" s="44"/>
      <c r="G828" s="44"/>
    </row>
    <row r="829" customFormat="false" ht="14.5" hidden="false" customHeight="false" outlineLevel="0" collapsed="false">
      <c r="B829" s="3" t="n">
        <f aca="false">B828</f>
        <v>2016</v>
      </c>
      <c r="C829" s="3"/>
      <c r="D829" s="43"/>
      <c r="E829" s="43"/>
      <c r="F829" s="44"/>
      <c r="G829" s="44"/>
    </row>
    <row r="830" customFormat="false" ht="14.5" hidden="false" customHeight="false" outlineLevel="0" collapsed="false">
      <c r="B830" s="3" t="n">
        <f aca="false">B829</f>
        <v>2016</v>
      </c>
      <c r="C830" s="3"/>
      <c r="D830" s="43"/>
      <c r="E830" s="43"/>
      <c r="F830" s="44"/>
      <c r="G830" s="44"/>
    </row>
    <row r="831" customFormat="false" ht="14.5" hidden="false" customHeight="false" outlineLevel="0" collapsed="false">
      <c r="B831" s="3" t="n">
        <f aca="false">B830</f>
        <v>2016</v>
      </c>
      <c r="C831" s="3"/>
      <c r="D831" s="43"/>
      <c r="E831" s="43"/>
      <c r="F831" s="44"/>
      <c r="G831" s="44"/>
    </row>
    <row r="832" customFormat="false" ht="14.5" hidden="false" customHeight="false" outlineLevel="0" collapsed="false">
      <c r="B832" s="3" t="n">
        <f aca="false">B831</f>
        <v>2016</v>
      </c>
      <c r="C832" s="3"/>
      <c r="D832" s="43"/>
      <c r="E832" s="43"/>
      <c r="F832" s="44"/>
      <c r="G832" s="44"/>
    </row>
    <row r="833" customFormat="false" ht="14.5" hidden="false" customHeight="false" outlineLevel="0" collapsed="false">
      <c r="B833" s="3" t="n">
        <f aca="false">B832</f>
        <v>2016</v>
      </c>
      <c r="C833" s="3"/>
      <c r="D833" s="43"/>
      <c r="E833" s="43"/>
      <c r="F833" s="44"/>
      <c r="G833" s="44"/>
    </row>
    <row r="834" customFormat="false" ht="14.5" hidden="false" customHeight="false" outlineLevel="0" collapsed="false">
      <c r="B834" s="3" t="n">
        <f aca="false">B833</f>
        <v>2016</v>
      </c>
      <c r="C834" s="3"/>
      <c r="D834" s="43"/>
      <c r="E834" s="43"/>
      <c r="F834" s="44"/>
      <c r="G834" s="44"/>
    </row>
    <row r="835" customFormat="false" ht="14.5" hidden="false" customHeight="false" outlineLevel="0" collapsed="false">
      <c r="B835" s="3" t="n">
        <f aca="false">B834</f>
        <v>2016</v>
      </c>
      <c r="C835" s="3"/>
      <c r="D835" s="43"/>
      <c r="E835" s="43"/>
      <c r="F835" s="44"/>
      <c r="G835" s="44"/>
    </row>
    <row r="836" customFormat="false" ht="14.5" hidden="false" customHeight="false" outlineLevel="0" collapsed="false">
      <c r="B836" s="3" t="n">
        <f aca="false">B835</f>
        <v>2016</v>
      </c>
      <c r="C836" s="3"/>
      <c r="D836" s="43"/>
      <c r="E836" s="43"/>
      <c r="F836" s="44"/>
      <c r="G836" s="44"/>
    </row>
    <row r="837" customFormat="false" ht="14.5" hidden="false" customHeight="false" outlineLevel="0" collapsed="false">
      <c r="B837" s="3" t="n">
        <f aca="false">B836</f>
        <v>2016</v>
      </c>
      <c r="C837" s="3"/>
      <c r="D837" s="43"/>
      <c r="E837" s="43"/>
      <c r="F837" s="44"/>
      <c r="G837" s="44"/>
    </row>
    <row r="838" customFormat="false" ht="14.5" hidden="false" customHeight="false" outlineLevel="0" collapsed="false">
      <c r="B838" s="3" t="n">
        <f aca="false">B837</f>
        <v>2016</v>
      </c>
      <c r="C838" s="3"/>
      <c r="D838" s="43"/>
      <c r="E838" s="43"/>
      <c r="F838" s="44"/>
      <c r="G838" s="44"/>
    </row>
    <row r="839" customFormat="false" ht="14.5" hidden="false" customHeight="false" outlineLevel="0" collapsed="false">
      <c r="B839" s="3" t="n">
        <f aca="false">B838</f>
        <v>2016</v>
      </c>
      <c r="C839" s="3"/>
      <c r="D839" s="43"/>
      <c r="E839" s="43"/>
      <c r="F839" s="44"/>
      <c r="G839" s="44"/>
    </row>
    <row r="840" customFormat="false" ht="14.5" hidden="false" customHeight="false" outlineLevel="0" collapsed="false">
      <c r="B840" s="3" t="n">
        <f aca="false">B839</f>
        <v>2016</v>
      </c>
      <c r="C840" s="3"/>
      <c r="D840" s="43"/>
      <c r="E840" s="43"/>
      <c r="F840" s="44"/>
      <c r="G840" s="44"/>
    </row>
    <row r="841" customFormat="false" ht="14.5" hidden="false" customHeight="false" outlineLevel="0" collapsed="false">
      <c r="B841" s="3" t="n">
        <f aca="false">B840</f>
        <v>2016</v>
      </c>
      <c r="C841" s="3"/>
      <c r="D841" s="43"/>
      <c r="E841" s="43"/>
      <c r="F841" s="44"/>
      <c r="G841" s="44"/>
    </row>
    <row r="842" customFormat="false" ht="14.5" hidden="false" customHeight="false" outlineLevel="0" collapsed="false">
      <c r="B842" s="3" t="n">
        <f aca="false">B841</f>
        <v>2016</v>
      </c>
      <c r="C842" s="3"/>
      <c r="D842" s="43"/>
      <c r="E842" s="43"/>
      <c r="F842" s="44"/>
      <c r="G842" s="44"/>
    </row>
    <row r="843" customFormat="false" ht="14.5" hidden="false" customHeight="false" outlineLevel="0" collapsed="false">
      <c r="B843" s="3" t="n">
        <f aca="false">B842</f>
        <v>2016</v>
      </c>
      <c r="C843" s="3"/>
      <c r="D843" s="43"/>
      <c r="E843" s="43"/>
      <c r="F843" s="44"/>
      <c r="G843" s="44"/>
    </row>
    <row r="844" customFormat="false" ht="14.5" hidden="false" customHeight="false" outlineLevel="0" collapsed="false">
      <c r="B844" s="3" t="n">
        <f aca="false">B843</f>
        <v>2016</v>
      </c>
      <c r="C844" s="3"/>
      <c r="D844" s="43"/>
      <c r="E844" s="43"/>
      <c r="F844" s="44"/>
      <c r="G844" s="44"/>
    </row>
    <row r="845" customFormat="false" ht="14.5" hidden="false" customHeight="false" outlineLevel="0" collapsed="false">
      <c r="B845" s="3" t="n">
        <f aca="false">B844</f>
        <v>2016</v>
      </c>
      <c r="C845" s="3"/>
      <c r="D845" s="43"/>
      <c r="E845" s="43"/>
      <c r="F845" s="44"/>
      <c r="G845" s="44"/>
    </row>
    <row r="846" customFormat="false" ht="14.5" hidden="false" customHeight="false" outlineLevel="0" collapsed="false">
      <c r="B846" s="3" t="n">
        <f aca="false">B845</f>
        <v>2016</v>
      </c>
      <c r="C846" s="3"/>
      <c r="D846" s="43"/>
      <c r="E846" s="43"/>
      <c r="F846" s="44"/>
      <c r="G846" s="44"/>
    </row>
    <row r="847" customFormat="false" ht="14.5" hidden="false" customHeight="false" outlineLevel="0" collapsed="false">
      <c r="B847" s="3" t="n">
        <f aca="false">B846</f>
        <v>2016</v>
      </c>
      <c r="C847" s="3"/>
      <c r="D847" s="43"/>
      <c r="E847" s="43"/>
      <c r="F847" s="44"/>
      <c r="G847" s="44"/>
    </row>
    <row r="848" customFormat="false" ht="14.5" hidden="false" customHeight="false" outlineLevel="0" collapsed="false">
      <c r="B848" s="3" t="n">
        <f aca="false">B847</f>
        <v>2016</v>
      </c>
      <c r="C848" s="3"/>
      <c r="D848" s="43"/>
      <c r="E848" s="43"/>
      <c r="F848" s="44"/>
      <c r="G848" s="44"/>
    </row>
    <row r="849" customFormat="false" ht="14.5" hidden="false" customHeight="false" outlineLevel="0" collapsed="false">
      <c r="B849" s="3" t="n">
        <f aca="false">B848</f>
        <v>2016</v>
      </c>
      <c r="C849" s="3"/>
      <c r="D849" s="43"/>
      <c r="E849" s="43"/>
      <c r="F849" s="44"/>
      <c r="G849" s="44"/>
    </row>
    <row r="850" customFormat="false" ht="14.5" hidden="false" customHeight="false" outlineLevel="0" collapsed="false">
      <c r="B850" s="3" t="n">
        <f aca="false">B849</f>
        <v>2016</v>
      </c>
      <c r="C850" s="3"/>
      <c r="D850" s="43"/>
      <c r="E850" s="43"/>
      <c r="F850" s="44"/>
      <c r="G850" s="44"/>
    </row>
    <row r="851" customFormat="false" ht="14.5" hidden="false" customHeight="false" outlineLevel="0" collapsed="false">
      <c r="B851" s="3" t="n">
        <f aca="false">B850</f>
        <v>2016</v>
      </c>
      <c r="C851" s="3"/>
      <c r="D851" s="43"/>
      <c r="E851" s="43"/>
      <c r="F851" s="44"/>
      <c r="G851" s="44"/>
    </row>
    <row r="852" customFormat="false" ht="14.5" hidden="false" customHeight="false" outlineLevel="0" collapsed="false">
      <c r="B852" s="3" t="n">
        <f aca="false">B851</f>
        <v>2016</v>
      </c>
      <c r="C852" s="3"/>
      <c r="D852" s="43"/>
      <c r="E852" s="43"/>
      <c r="F852" s="44"/>
      <c r="G852" s="44"/>
    </row>
    <row r="853" customFormat="false" ht="14.5" hidden="false" customHeight="false" outlineLevel="0" collapsed="false">
      <c r="B853" s="3" t="n">
        <f aca="false">B852</f>
        <v>2016</v>
      </c>
      <c r="C853" s="3"/>
      <c r="D853" s="43"/>
      <c r="E853" s="43"/>
      <c r="F853" s="44"/>
      <c r="G853" s="44"/>
    </row>
    <row r="854" customFormat="false" ht="14.5" hidden="false" customHeight="false" outlineLevel="0" collapsed="false">
      <c r="B854" s="3" t="n">
        <f aca="false">B853</f>
        <v>2016</v>
      </c>
      <c r="C854" s="3"/>
      <c r="D854" s="43"/>
      <c r="E854" s="43"/>
      <c r="F854" s="44"/>
      <c r="G854" s="44"/>
    </row>
    <row r="855" customFormat="false" ht="14.5" hidden="false" customHeight="false" outlineLevel="0" collapsed="false">
      <c r="B855" s="3" t="n">
        <f aca="false">B854</f>
        <v>2016</v>
      </c>
      <c r="C855" s="3"/>
      <c r="D855" s="43"/>
      <c r="E855" s="43"/>
      <c r="F855" s="44"/>
      <c r="G855" s="44"/>
    </row>
    <row r="856" customFormat="false" ht="14.5" hidden="false" customHeight="false" outlineLevel="0" collapsed="false">
      <c r="B856" s="3" t="n">
        <f aca="false">B855</f>
        <v>2016</v>
      </c>
      <c r="C856" s="3"/>
      <c r="D856" s="43"/>
      <c r="E856" s="43"/>
      <c r="F856" s="44"/>
      <c r="G856" s="44"/>
    </row>
    <row r="857" customFormat="false" ht="14.5" hidden="false" customHeight="false" outlineLevel="0" collapsed="false">
      <c r="B857" s="3" t="n">
        <f aca="false">B856</f>
        <v>2016</v>
      </c>
      <c r="C857" s="3"/>
      <c r="D857" s="43"/>
      <c r="E857" s="43"/>
      <c r="F857" s="44"/>
      <c r="G857" s="44"/>
    </row>
    <row r="858" customFormat="false" ht="14.5" hidden="false" customHeight="false" outlineLevel="0" collapsed="false">
      <c r="B858" s="3" t="n">
        <f aca="false">B857</f>
        <v>2016</v>
      </c>
      <c r="C858" s="3"/>
      <c r="D858" s="43"/>
      <c r="E858" s="43"/>
      <c r="F858" s="44"/>
      <c r="G858" s="44"/>
    </row>
    <row r="859" customFormat="false" ht="14.5" hidden="false" customHeight="false" outlineLevel="0" collapsed="false">
      <c r="B859" s="3" t="n">
        <f aca="false">B858</f>
        <v>2016</v>
      </c>
      <c r="C859" s="3"/>
      <c r="D859" s="43"/>
      <c r="E859" s="43"/>
      <c r="F859" s="44"/>
      <c r="G859" s="44"/>
    </row>
    <row r="860" customFormat="false" ht="14.5" hidden="false" customHeight="false" outlineLevel="0" collapsed="false">
      <c r="B860" s="3" t="n">
        <f aca="false">B859</f>
        <v>2016</v>
      </c>
      <c r="C860" s="3"/>
      <c r="D860" s="43"/>
      <c r="E860" s="43"/>
      <c r="F860" s="44"/>
      <c r="G860" s="44"/>
    </row>
    <row r="861" customFormat="false" ht="14.5" hidden="false" customHeight="false" outlineLevel="0" collapsed="false">
      <c r="B861" s="3" t="n">
        <f aca="false">B860</f>
        <v>2016</v>
      </c>
      <c r="C861" s="3"/>
      <c r="D861" s="43"/>
      <c r="E861" s="43"/>
      <c r="F861" s="44"/>
      <c r="G861" s="44"/>
    </row>
    <row r="862" customFormat="false" ht="14.5" hidden="false" customHeight="false" outlineLevel="0" collapsed="false">
      <c r="B862" s="3" t="n">
        <f aca="false">B861</f>
        <v>2016</v>
      </c>
      <c r="C862" s="3"/>
      <c r="D862" s="43"/>
      <c r="E862" s="43"/>
      <c r="F862" s="44"/>
      <c r="G862" s="44"/>
    </row>
    <row r="863" customFormat="false" ht="14.5" hidden="false" customHeight="false" outlineLevel="0" collapsed="false">
      <c r="B863" s="3" t="n">
        <f aca="false">B862</f>
        <v>2016</v>
      </c>
      <c r="C863" s="3"/>
      <c r="D863" s="43"/>
      <c r="E863" s="43"/>
      <c r="F863" s="44"/>
      <c r="G863" s="44"/>
    </row>
    <row r="864" customFormat="false" ht="14.5" hidden="false" customHeight="false" outlineLevel="0" collapsed="false">
      <c r="B864" s="3" t="n">
        <f aca="false">B863</f>
        <v>2016</v>
      </c>
      <c r="C864" s="3"/>
      <c r="D864" s="43"/>
      <c r="E864" s="43"/>
      <c r="F864" s="44"/>
      <c r="G864" s="44"/>
    </row>
    <row r="865" customFormat="false" ht="14.5" hidden="false" customHeight="false" outlineLevel="0" collapsed="false">
      <c r="B865" s="3" t="n">
        <f aca="false">B864</f>
        <v>2016</v>
      </c>
      <c r="C865" s="3"/>
      <c r="D865" s="43"/>
      <c r="E865" s="43"/>
      <c r="F865" s="44"/>
      <c r="G865" s="44"/>
    </row>
    <row r="866" customFormat="false" ht="14.5" hidden="false" customHeight="false" outlineLevel="0" collapsed="false">
      <c r="B866" s="3" t="n">
        <f aca="false">B865</f>
        <v>2016</v>
      </c>
      <c r="C866" s="3"/>
      <c r="D866" s="43"/>
      <c r="E866" s="43"/>
      <c r="F866" s="44"/>
      <c r="G866" s="44"/>
    </row>
    <row r="867" customFormat="false" ht="14.5" hidden="false" customHeight="false" outlineLevel="0" collapsed="false">
      <c r="B867" s="3" t="n">
        <f aca="false">B866</f>
        <v>2016</v>
      </c>
      <c r="C867" s="3"/>
      <c r="D867" s="43"/>
      <c r="E867" s="43"/>
      <c r="F867" s="44"/>
      <c r="G867" s="44"/>
    </row>
    <row r="868" customFormat="false" ht="14.5" hidden="false" customHeight="false" outlineLevel="0" collapsed="false">
      <c r="B868" s="3" t="n">
        <f aca="false">B867</f>
        <v>2016</v>
      </c>
      <c r="C868" s="3"/>
      <c r="D868" s="43"/>
      <c r="E868" s="43"/>
      <c r="F868" s="44"/>
      <c r="G868" s="44"/>
    </row>
    <row r="869" customFormat="false" ht="14.5" hidden="false" customHeight="false" outlineLevel="0" collapsed="false">
      <c r="B869" s="3" t="n">
        <f aca="false">B868</f>
        <v>2016</v>
      </c>
      <c r="C869" s="3"/>
      <c r="D869" s="43"/>
      <c r="E869" s="43"/>
      <c r="F869" s="44"/>
      <c r="G869" s="44"/>
    </row>
    <row r="870" customFormat="false" ht="14.5" hidden="false" customHeight="false" outlineLevel="0" collapsed="false">
      <c r="B870" s="3" t="n">
        <f aca="false">B869</f>
        <v>2016</v>
      </c>
      <c r="C870" s="3"/>
      <c r="D870" s="43"/>
      <c r="E870" s="43"/>
      <c r="F870" s="44"/>
      <c r="G870" s="44"/>
    </row>
    <row r="871" customFormat="false" ht="14.5" hidden="false" customHeight="false" outlineLevel="0" collapsed="false">
      <c r="B871" s="3" t="n">
        <f aca="false">B870</f>
        <v>2016</v>
      </c>
      <c r="C871" s="3"/>
      <c r="D871" s="43"/>
      <c r="E871" s="43"/>
      <c r="F871" s="44"/>
      <c r="G871" s="44"/>
    </row>
    <row r="872" customFormat="false" ht="14.5" hidden="false" customHeight="false" outlineLevel="0" collapsed="false">
      <c r="B872" s="3" t="n">
        <f aca="false">B871</f>
        <v>2016</v>
      </c>
      <c r="C872" s="3"/>
      <c r="D872" s="43"/>
      <c r="E872" s="43"/>
      <c r="F872" s="44"/>
      <c r="G872" s="44"/>
    </row>
    <row r="873" customFormat="false" ht="14.5" hidden="false" customHeight="false" outlineLevel="0" collapsed="false">
      <c r="B873" s="3" t="n">
        <f aca="false">B872</f>
        <v>2016</v>
      </c>
      <c r="C873" s="3"/>
      <c r="D873" s="43"/>
      <c r="E873" s="43"/>
      <c r="F873" s="44"/>
      <c r="G873" s="44"/>
    </row>
    <row r="874" customFormat="false" ht="14.5" hidden="false" customHeight="false" outlineLevel="0" collapsed="false">
      <c r="B874" s="3" t="n">
        <f aca="false">B873</f>
        <v>2016</v>
      </c>
      <c r="C874" s="3"/>
      <c r="D874" s="43"/>
      <c r="E874" s="43"/>
      <c r="F874" s="44"/>
      <c r="G874" s="44"/>
    </row>
    <row r="875" customFormat="false" ht="14.5" hidden="false" customHeight="false" outlineLevel="0" collapsed="false">
      <c r="B875" s="3" t="n">
        <f aca="false">B874</f>
        <v>2016</v>
      </c>
      <c r="C875" s="3"/>
      <c r="D875" s="43"/>
      <c r="E875" s="43"/>
      <c r="F875" s="44"/>
      <c r="G875" s="44"/>
    </row>
    <row r="876" customFormat="false" ht="14.5" hidden="false" customHeight="false" outlineLevel="0" collapsed="false">
      <c r="B876" s="3" t="n">
        <f aca="false">B875</f>
        <v>2016</v>
      </c>
      <c r="C876" s="3"/>
      <c r="D876" s="43"/>
      <c r="E876" s="43"/>
      <c r="F876" s="44"/>
      <c r="G876" s="44"/>
    </row>
    <row r="877" customFormat="false" ht="14.5" hidden="false" customHeight="false" outlineLevel="0" collapsed="false">
      <c r="B877" s="3" t="n">
        <f aca="false">B876</f>
        <v>2016</v>
      </c>
      <c r="C877" s="3"/>
      <c r="D877" s="43"/>
      <c r="E877" s="43"/>
      <c r="F877" s="44"/>
      <c r="G877" s="44"/>
    </row>
    <row r="878" customFormat="false" ht="14.5" hidden="false" customHeight="false" outlineLevel="0" collapsed="false">
      <c r="B878" s="3" t="n">
        <f aca="false">B877</f>
        <v>2016</v>
      </c>
      <c r="C878" s="3"/>
      <c r="D878" s="43"/>
      <c r="E878" s="43"/>
      <c r="F878" s="44"/>
      <c r="G878" s="44"/>
    </row>
    <row r="879" customFormat="false" ht="14.5" hidden="false" customHeight="false" outlineLevel="0" collapsed="false">
      <c r="B879" s="3" t="n">
        <f aca="false">B878</f>
        <v>2016</v>
      </c>
      <c r="C879" s="3"/>
      <c r="D879" s="43"/>
      <c r="E879" s="43"/>
      <c r="F879" s="44"/>
      <c r="G879" s="44"/>
    </row>
    <row r="880" customFormat="false" ht="14.5" hidden="false" customHeight="false" outlineLevel="0" collapsed="false">
      <c r="B880" s="3" t="n">
        <f aca="false">B879</f>
        <v>2016</v>
      </c>
      <c r="C880" s="3"/>
      <c r="D880" s="43"/>
      <c r="E880" s="43"/>
      <c r="F880" s="44"/>
      <c r="G880" s="44"/>
    </row>
    <row r="881" customFormat="false" ht="14.5" hidden="false" customHeight="false" outlineLevel="0" collapsed="false">
      <c r="B881" s="3" t="n">
        <f aca="false">B880</f>
        <v>2016</v>
      </c>
      <c r="C881" s="3"/>
      <c r="D881" s="43"/>
      <c r="E881" s="43"/>
      <c r="F881" s="44"/>
      <c r="G881" s="44"/>
    </row>
    <row r="882" customFormat="false" ht="14.5" hidden="false" customHeight="false" outlineLevel="0" collapsed="false">
      <c r="B882" s="3" t="n">
        <f aca="false">B881</f>
        <v>2016</v>
      </c>
      <c r="C882" s="3"/>
      <c r="D882" s="43"/>
      <c r="E882" s="43"/>
      <c r="F882" s="44"/>
      <c r="G882" s="44"/>
    </row>
    <row r="883" customFormat="false" ht="14.5" hidden="false" customHeight="false" outlineLevel="0" collapsed="false">
      <c r="B883" s="3" t="n">
        <f aca="false">B882</f>
        <v>2016</v>
      </c>
      <c r="C883" s="3"/>
      <c r="D883" s="43"/>
      <c r="E883" s="43"/>
      <c r="F883" s="44"/>
      <c r="G883" s="44"/>
    </row>
    <row r="884" customFormat="false" ht="14.5" hidden="false" customHeight="false" outlineLevel="0" collapsed="false">
      <c r="B884" s="3" t="n">
        <f aca="false">B883</f>
        <v>2016</v>
      </c>
      <c r="C884" s="3"/>
      <c r="D884" s="43"/>
      <c r="E884" s="43"/>
      <c r="F884" s="44"/>
      <c r="G884" s="44"/>
    </row>
    <row r="885" customFormat="false" ht="14.5" hidden="false" customHeight="false" outlineLevel="0" collapsed="false">
      <c r="B885" s="3" t="n">
        <f aca="false">B884</f>
        <v>2016</v>
      </c>
      <c r="C885" s="3"/>
      <c r="D885" s="43"/>
      <c r="E885" s="43"/>
      <c r="F885" s="44"/>
      <c r="G885" s="44"/>
    </row>
    <row r="886" customFormat="false" ht="14.5" hidden="false" customHeight="false" outlineLevel="0" collapsed="false">
      <c r="B886" s="3" t="n">
        <f aca="false">B885</f>
        <v>2016</v>
      </c>
      <c r="C886" s="3"/>
      <c r="D886" s="43"/>
      <c r="E886" s="43"/>
      <c r="F886" s="44"/>
      <c r="G886" s="44"/>
    </row>
    <row r="887" customFormat="false" ht="14.5" hidden="false" customHeight="false" outlineLevel="0" collapsed="false">
      <c r="B887" s="3" t="n">
        <f aca="false">B886</f>
        <v>2016</v>
      </c>
      <c r="C887" s="3"/>
      <c r="D887" s="43"/>
      <c r="E887" s="43"/>
      <c r="F887" s="44"/>
      <c r="G887" s="44"/>
    </row>
    <row r="888" customFormat="false" ht="14.5" hidden="false" customHeight="false" outlineLevel="0" collapsed="false">
      <c r="B888" s="3" t="n">
        <f aca="false">B887</f>
        <v>2016</v>
      </c>
      <c r="C888" s="3"/>
      <c r="D888" s="43"/>
      <c r="E888" s="43"/>
      <c r="F888" s="44"/>
      <c r="G888" s="44"/>
    </row>
    <row r="889" customFormat="false" ht="14.5" hidden="false" customHeight="false" outlineLevel="0" collapsed="false">
      <c r="B889" s="3" t="n">
        <f aca="false">B888</f>
        <v>2016</v>
      </c>
      <c r="C889" s="3"/>
      <c r="D889" s="43"/>
      <c r="E889" s="43"/>
      <c r="F889" s="44"/>
      <c r="G889" s="44"/>
    </row>
    <row r="890" customFormat="false" ht="14.5" hidden="false" customHeight="false" outlineLevel="0" collapsed="false">
      <c r="B890" s="3" t="n">
        <f aca="false">B889</f>
        <v>2016</v>
      </c>
      <c r="C890" s="3"/>
      <c r="D890" s="43"/>
      <c r="E890" s="43"/>
      <c r="F890" s="44"/>
      <c r="G890" s="44"/>
    </row>
    <row r="891" customFormat="false" ht="14.5" hidden="false" customHeight="false" outlineLevel="0" collapsed="false">
      <c r="B891" s="3" t="n">
        <f aca="false">B890</f>
        <v>2016</v>
      </c>
      <c r="C891" s="3"/>
      <c r="D891" s="43"/>
      <c r="E891" s="43"/>
      <c r="F891" s="44"/>
      <c r="G891" s="44"/>
    </row>
    <row r="892" customFormat="false" ht="14.5" hidden="false" customHeight="false" outlineLevel="0" collapsed="false">
      <c r="B892" s="3" t="n">
        <f aca="false">B891</f>
        <v>2016</v>
      </c>
      <c r="C892" s="3"/>
      <c r="D892" s="43"/>
      <c r="E892" s="43"/>
      <c r="F892" s="44"/>
      <c r="G892" s="44"/>
    </row>
    <row r="893" customFormat="false" ht="14.5" hidden="false" customHeight="false" outlineLevel="0" collapsed="false">
      <c r="B893" s="3" t="n">
        <f aca="false">B892</f>
        <v>2016</v>
      </c>
      <c r="C893" s="3"/>
      <c r="D893" s="43"/>
      <c r="E893" s="43"/>
      <c r="F893" s="44"/>
      <c r="G893" s="44"/>
    </row>
    <row r="894" customFormat="false" ht="14.5" hidden="false" customHeight="false" outlineLevel="0" collapsed="false">
      <c r="B894" s="3" t="n">
        <f aca="false">B893</f>
        <v>2016</v>
      </c>
      <c r="C894" s="3"/>
      <c r="D894" s="43"/>
      <c r="E894" s="43"/>
      <c r="F894" s="44"/>
      <c r="G894" s="44"/>
    </row>
    <row r="895" customFormat="false" ht="14.5" hidden="false" customHeight="false" outlineLevel="0" collapsed="false">
      <c r="B895" s="3" t="n">
        <f aca="false">B894</f>
        <v>2016</v>
      </c>
      <c r="C895" s="3"/>
      <c r="D895" s="43"/>
      <c r="E895" s="43"/>
      <c r="F895" s="44"/>
      <c r="G895" s="44"/>
    </row>
    <row r="896" customFormat="false" ht="14.5" hidden="false" customHeight="false" outlineLevel="0" collapsed="false">
      <c r="B896" s="3" t="n">
        <f aca="false">B895</f>
        <v>2016</v>
      </c>
      <c r="C896" s="3"/>
      <c r="D896" s="43"/>
      <c r="E896" s="43"/>
      <c r="F896" s="44"/>
      <c r="G896" s="44"/>
    </row>
    <row r="897" customFormat="false" ht="14.5" hidden="false" customHeight="false" outlineLevel="0" collapsed="false">
      <c r="B897" s="3" t="n">
        <f aca="false">B896</f>
        <v>2016</v>
      </c>
      <c r="C897" s="3"/>
      <c r="D897" s="43"/>
      <c r="E897" s="43"/>
      <c r="F897" s="44"/>
      <c r="G897" s="44"/>
    </row>
    <row r="898" customFormat="false" ht="14.5" hidden="false" customHeight="false" outlineLevel="0" collapsed="false">
      <c r="B898" s="3" t="n">
        <f aca="false">B897</f>
        <v>2016</v>
      </c>
      <c r="C898" s="3"/>
      <c r="D898" s="43"/>
      <c r="E898" s="43"/>
      <c r="F898" s="44"/>
      <c r="G898" s="44"/>
    </row>
    <row r="899" customFormat="false" ht="14.5" hidden="false" customHeight="false" outlineLevel="0" collapsed="false">
      <c r="B899" s="3" t="n">
        <f aca="false">B898</f>
        <v>2016</v>
      </c>
      <c r="C899" s="3"/>
      <c r="D899" s="43"/>
      <c r="E899" s="43"/>
      <c r="F899" s="44"/>
      <c r="G899" s="44"/>
    </row>
    <row r="900" customFormat="false" ht="14.5" hidden="false" customHeight="false" outlineLevel="0" collapsed="false">
      <c r="B900" s="3" t="n">
        <f aca="false">B899</f>
        <v>2016</v>
      </c>
      <c r="C900" s="3"/>
      <c r="D900" s="43"/>
      <c r="E900" s="43"/>
      <c r="F900" s="44"/>
      <c r="G900" s="44"/>
    </row>
    <row r="901" customFormat="false" ht="14.5" hidden="false" customHeight="false" outlineLevel="0" collapsed="false">
      <c r="B901" s="3" t="n">
        <f aca="false">B900</f>
        <v>2016</v>
      </c>
      <c r="C901" s="3"/>
      <c r="D901" s="43"/>
      <c r="E901" s="43"/>
      <c r="F901" s="44"/>
      <c r="G901" s="44"/>
    </row>
    <row r="902" customFormat="false" ht="14.5" hidden="false" customHeight="false" outlineLevel="0" collapsed="false">
      <c r="B902" s="3" t="n">
        <f aca="false">B901</f>
        <v>2016</v>
      </c>
      <c r="C902" s="3"/>
      <c r="D902" s="43"/>
      <c r="E902" s="43"/>
      <c r="F902" s="44"/>
      <c r="G902" s="44"/>
    </row>
    <row r="903" customFormat="false" ht="14.5" hidden="false" customHeight="false" outlineLevel="0" collapsed="false">
      <c r="B903" s="3" t="n">
        <f aca="false">B902</f>
        <v>2016</v>
      </c>
      <c r="C903" s="3"/>
      <c r="D903" s="43"/>
      <c r="E903" s="43"/>
      <c r="F903" s="44"/>
      <c r="G903" s="44"/>
    </row>
    <row r="904" customFormat="false" ht="14.5" hidden="false" customHeight="false" outlineLevel="0" collapsed="false">
      <c r="B904" s="3" t="n">
        <f aca="false">B903</f>
        <v>2016</v>
      </c>
      <c r="C904" s="3"/>
      <c r="D904" s="43"/>
      <c r="E904" s="43"/>
      <c r="F904" s="44"/>
      <c r="G904" s="44"/>
    </row>
    <row r="905" customFormat="false" ht="14.5" hidden="false" customHeight="false" outlineLevel="0" collapsed="false">
      <c r="B905" s="3" t="n">
        <f aca="false">B904</f>
        <v>2016</v>
      </c>
      <c r="C905" s="3"/>
      <c r="D905" s="43"/>
      <c r="E905" s="43"/>
      <c r="F905" s="44"/>
      <c r="G905" s="44"/>
    </row>
    <row r="906" customFormat="false" ht="14.5" hidden="false" customHeight="false" outlineLevel="0" collapsed="false">
      <c r="B906" s="3" t="n">
        <f aca="false">B905</f>
        <v>2016</v>
      </c>
      <c r="C906" s="3"/>
      <c r="D906" s="43"/>
      <c r="E906" s="43"/>
      <c r="F906" s="44"/>
      <c r="G906" s="44"/>
    </row>
    <row r="907" customFormat="false" ht="14.5" hidden="false" customHeight="false" outlineLevel="0" collapsed="false">
      <c r="B907" s="3" t="n">
        <f aca="false">B906</f>
        <v>2016</v>
      </c>
      <c r="C907" s="3"/>
      <c r="D907" s="43"/>
      <c r="E907" s="43"/>
      <c r="F907" s="44"/>
      <c r="G907" s="44"/>
    </row>
    <row r="908" customFormat="false" ht="14.5" hidden="false" customHeight="false" outlineLevel="0" collapsed="false">
      <c r="B908" s="3" t="n">
        <f aca="false">B907</f>
        <v>2016</v>
      </c>
      <c r="C908" s="3"/>
      <c r="D908" s="43"/>
      <c r="E908" s="43"/>
      <c r="F908" s="44"/>
      <c r="G908" s="44"/>
    </row>
    <row r="909" customFormat="false" ht="14.5" hidden="false" customHeight="false" outlineLevel="0" collapsed="false">
      <c r="B909" s="3" t="n">
        <f aca="false">B908</f>
        <v>2016</v>
      </c>
      <c r="C909" s="3"/>
      <c r="D909" s="43"/>
      <c r="E909" s="43"/>
      <c r="F909" s="44"/>
      <c r="G909" s="44"/>
    </row>
    <row r="910" customFormat="false" ht="14.5" hidden="false" customHeight="false" outlineLevel="0" collapsed="false">
      <c r="B910" s="3" t="n">
        <f aca="false">B909</f>
        <v>2016</v>
      </c>
      <c r="C910" s="3"/>
      <c r="D910" s="43"/>
      <c r="E910" s="43"/>
      <c r="F910" s="44"/>
      <c r="G910" s="44"/>
    </row>
    <row r="911" customFormat="false" ht="14.5" hidden="false" customHeight="false" outlineLevel="0" collapsed="false">
      <c r="B911" s="3" t="n">
        <f aca="false">B910</f>
        <v>2016</v>
      </c>
      <c r="C911" s="3"/>
      <c r="D911" s="43"/>
      <c r="E911" s="43"/>
      <c r="F911" s="44"/>
      <c r="G911" s="44"/>
    </row>
    <row r="912" customFormat="false" ht="14.5" hidden="false" customHeight="false" outlineLevel="0" collapsed="false">
      <c r="B912" s="3" t="n">
        <f aca="false">B911</f>
        <v>2016</v>
      </c>
      <c r="C912" s="3"/>
      <c r="D912" s="43"/>
      <c r="E912" s="43"/>
      <c r="F912" s="44"/>
      <c r="G912" s="44"/>
    </row>
    <row r="913" customFormat="false" ht="14.5" hidden="false" customHeight="false" outlineLevel="0" collapsed="false">
      <c r="B913" s="3" t="n">
        <f aca="false">B912</f>
        <v>2016</v>
      </c>
      <c r="C913" s="3"/>
      <c r="D913" s="43"/>
      <c r="E913" s="43"/>
      <c r="F913" s="44"/>
      <c r="G913" s="44"/>
    </row>
    <row r="914" customFormat="false" ht="14.5" hidden="false" customHeight="false" outlineLevel="0" collapsed="false">
      <c r="B914" s="3" t="n">
        <f aca="false">B913</f>
        <v>2016</v>
      </c>
      <c r="C914" s="3"/>
      <c r="D914" s="43"/>
      <c r="E914" s="43"/>
      <c r="F914" s="44"/>
      <c r="G914" s="44"/>
    </row>
    <row r="915" customFormat="false" ht="14.5" hidden="false" customHeight="false" outlineLevel="0" collapsed="false">
      <c r="B915" s="3" t="n">
        <f aca="false">B914</f>
        <v>2016</v>
      </c>
      <c r="C915" s="3"/>
      <c r="D915" s="43"/>
      <c r="E915" s="43"/>
      <c r="F915" s="44"/>
      <c r="G915" s="44"/>
    </row>
    <row r="916" customFormat="false" ht="14.5" hidden="false" customHeight="false" outlineLevel="0" collapsed="false">
      <c r="B916" s="3" t="n">
        <f aca="false">B915</f>
        <v>2016</v>
      </c>
      <c r="C916" s="3"/>
      <c r="D916" s="43"/>
      <c r="E916" s="43"/>
      <c r="F916" s="44"/>
      <c r="G916" s="44"/>
    </row>
    <row r="917" customFormat="false" ht="14.5" hidden="false" customHeight="false" outlineLevel="0" collapsed="false">
      <c r="B917" s="3" t="n">
        <f aca="false">B916</f>
        <v>2016</v>
      </c>
      <c r="C917" s="3"/>
      <c r="D917" s="43"/>
      <c r="E917" s="43"/>
      <c r="F917" s="44"/>
      <c r="G917" s="44"/>
    </row>
    <row r="918" customFormat="false" ht="14.5" hidden="false" customHeight="false" outlineLevel="0" collapsed="false">
      <c r="B918" s="3" t="n">
        <f aca="false">B917</f>
        <v>2016</v>
      </c>
      <c r="C918" s="3"/>
      <c r="D918" s="43"/>
      <c r="E918" s="43"/>
      <c r="F918" s="44"/>
      <c r="G918" s="44"/>
    </row>
    <row r="919" customFormat="false" ht="14.5" hidden="false" customHeight="false" outlineLevel="0" collapsed="false">
      <c r="B919" s="3" t="n">
        <f aca="false">B918</f>
        <v>2016</v>
      </c>
      <c r="C919" s="3"/>
      <c r="D919" s="43"/>
      <c r="E919" s="43"/>
      <c r="F919" s="44"/>
      <c r="G919" s="44"/>
    </row>
    <row r="920" customFormat="false" ht="14.5" hidden="false" customHeight="false" outlineLevel="0" collapsed="false">
      <c r="B920" s="3" t="n">
        <f aca="false">B919</f>
        <v>2016</v>
      </c>
      <c r="C920" s="3"/>
      <c r="D920" s="43"/>
      <c r="E920" s="43"/>
      <c r="F920" s="44"/>
      <c r="G920" s="44"/>
    </row>
    <row r="921" customFormat="false" ht="14.5" hidden="false" customHeight="false" outlineLevel="0" collapsed="false">
      <c r="B921" s="3" t="n">
        <f aca="false">B920</f>
        <v>2016</v>
      </c>
      <c r="C921" s="3"/>
      <c r="D921" s="43"/>
      <c r="E921" s="43"/>
      <c r="F921" s="44"/>
      <c r="G921" s="44"/>
    </row>
    <row r="922" customFormat="false" ht="14.5" hidden="false" customHeight="false" outlineLevel="0" collapsed="false">
      <c r="B922" s="3" t="n">
        <f aca="false">B921</f>
        <v>2016</v>
      </c>
      <c r="C922" s="3"/>
      <c r="D922" s="43"/>
      <c r="E922" s="43"/>
      <c r="F922" s="44"/>
      <c r="G922" s="44"/>
    </row>
    <row r="923" customFormat="false" ht="14.5" hidden="false" customHeight="false" outlineLevel="0" collapsed="false">
      <c r="B923" s="3" t="n">
        <f aca="false">B922</f>
        <v>2016</v>
      </c>
      <c r="C923" s="3"/>
      <c r="D923" s="43"/>
      <c r="E923" s="43"/>
      <c r="F923" s="44"/>
      <c r="G923" s="44"/>
    </row>
    <row r="924" customFormat="false" ht="14.5" hidden="false" customHeight="false" outlineLevel="0" collapsed="false">
      <c r="B924" s="3" t="n">
        <f aca="false">B923</f>
        <v>2016</v>
      </c>
      <c r="C924" s="3"/>
      <c r="D924" s="43"/>
      <c r="E924" s="43"/>
      <c r="F924" s="44"/>
      <c r="G924" s="44"/>
    </row>
    <row r="925" customFormat="false" ht="14.5" hidden="false" customHeight="false" outlineLevel="0" collapsed="false">
      <c r="B925" s="3" t="n">
        <f aca="false">B924</f>
        <v>2016</v>
      </c>
      <c r="C925" s="3"/>
      <c r="D925" s="43"/>
      <c r="E925" s="43"/>
      <c r="F925" s="44"/>
      <c r="G925" s="44"/>
    </row>
    <row r="926" customFormat="false" ht="14.5" hidden="false" customHeight="false" outlineLevel="0" collapsed="false">
      <c r="B926" s="3" t="n">
        <f aca="false">B925</f>
        <v>2016</v>
      </c>
      <c r="C926" s="3"/>
      <c r="D926" s="43"/>
      <c r="E926" s="43"/>
      <c r="F926" s="44"/>
      <c r="G926" s="44"/>
    </row>
    <row r="927" customFormat="false" ht="14.5" hidden="false" customHeight="false" outlineLevel="0" collapsed="false">
      <c r="B927" s="3" t="n">
        <f aca="false">B926</f>
        <v>2016</v>
      </c>
      <c r="C927" s="3"/>
      <c r="D927" s="43"/>
      <c r="E927" s="43"/>
      <c r="F927" s="44"/>
      <c r="G927" s="44"/>
    </row>
    <row r="928" customFormat="false" ht="14.5" hidden="false" customHeight="false" outlineLevel="0" collapsed="false">
      <c r="B928" s="3" t="n">
        <f aca="false">B927</f>
        <v>2016</v>
      </c>
      <c r="C928" s="3"/>
      <c r="D928" s="43"/>
      <c r="E928" s="43"/>
      <c r="F928" s="44"/>
      <c r="G928" s="44"/>
    </row>
    <row r="929" customFormat="false" ht="14.5" hidden="false" customHeight="false" outlineLevel="0" collapsed="false">
      <c r="B929" s="3" t="n">
        <f aca="false">B928</f>
        <v>2016</v>
      </c>
      <c r="C929" s="3"/>
      <c r="D929" s="43"/>
      <c r="E929" s="43"/>
      <c r="F929" s="44"/>
      <c r="G929" s="44"/>
    </row>
    <row r="930" customFormat="false" ht="14.5" hidden="false" customHeight="false" outlineLevel="0" collapsed="false">
      <c r="B930" s="3" t="n">
        <f aca="false">B929</f>
        <v>2016</v>
      </c>
      <c r="C930" s="3"/>
      <c r="D930" s="43"/>
      <c r="E930" s="43"/>
      <c r="F930" s="44"/>
      <c r="G930" s="44"/>
    </row>
    <row r="931" customFormat="false" ht="14.5" hidden="false" customHeight="false" outlineLevel="0" collapsed="false">
      <c r="B931" s="3" t="n">
        <f aca="false">B930</f>
        <v>2016</v>
      </c>
      <c r="C931" s="3"/>
      <c r="D931" s="43"/>
      <c r="E931" s="43"/>
      <c r="F931" s="44"/>
      <c r="G931" s="44"/>
    </row>
    <row r="932" customFormat="false" ht="14.5" hidden="false" customHeight="false" outlineLevel="0" collapsed="false">
      <c r="B932" s="3" t="n">
        <f aca="false">B931</f>
        <v>2016</v>
      </c>
      <c r="C932" s="3"/>
      <c r="D932" s="43"/>
      <c r="E932" s="43"/>
      <c r="F932" s="44"/>
      <c r="G932" s="44"/>
    </row>
    <row r="933" customFormat="false" ht="14.5" hidden="false" customHeight="false" outlineLevel="0" collapsed="false">
      <c r="B933" s="3" t="n">
        <f aca="false">B932</f>
        <v>2016</v>
      </c>
      <c r="C933" s="3"/>
      <c r="D933" s="43"/>
      <c r="E933" s="43"/>
      <c r="F933" s="44"/>
      <c r="G933" s="44"/>
    </row>
    <row r="934" customFormat="false" ht="14.5" hidden="false" customHeight="false" outlineLevel="0" collapsed="false">
      <c r="B934" s="3" t="n">
        <f aca="false">B933</f>
        <v>2016</v>
      </c>
      <c r="C934" s="3"/>
      <c r="D934" s="43"/>
      <c r="E934" s="43"/>
      <c r="F934" s="44"/>
      <c r="G934" s="44"/>
    </row>
    <row r="935" customFormat="false" ht="14.5" hidden="false" customHeight="false" outlineLevel="0" collapsed="false">
      <c r="B935" s="3" t="n">
        <f aca="false">B934</f>
        <v>2016</v>
      </c>
      <c r="C935" s="3"/>
      <c r="D935" s="43"/>
      <c r="E935" s="43"/>
      <c r="F935" s="44"/>
      <c r="G935" s="44"/>
    </row>
    <row r="936" customFormat="false" ht="14.5" hidden="false" customHeight="false" outlineLevel="0" collapsed="false">
      <c r="B936" s="3" t="n">
        <f aca="false">B935</f>
        <v>2016</v>
      </c>
      <c r="C936" s="3"/>
      <c r="D936" s="43"/>
      <c r="E936" s="43"/>
      <c r="F936" s="44"/>
      <c r="G936" s="44"/>
    </row>
    <row r="937" customFormat="false" ht="14.5" hidden="false" customHeight="false" outlineLevel="0" collapsed="false">
      <c r="B937" s="3" t="n">
        <f aca="false">B936</f>
        <v>2016</v>
      </c>
      <c r="C937" s="3"/>
      <c r="D937" s="43"/>
      <c r="E937" s="43"/>
      <c r="F937" s="44"/>
      <c r="G937" s="44"/>
    </row>
    <row r="938" customFormat="false" ht="14.5" hidden="false" customHeight="false" outlineLevel="0" collapsed="false">
      <c r="B938" s="3" t="n">
        <f aca="false">B937</f>
        <v>2016</v>
      </c>
      <c r="C938" s="3"/>
      <c r="D938" s="43"/>
      <c r="E938" s="43"/>
      <c r="F938" s="44"/>
      <c r="G938" s="44"/>
    </row>
    <row r="939" customFormat="false" ht="14.5" hidden="false" customHeight="false" outlineLevel="0" collapsed="false">
      <c r="B939" s="3" t="n">
        <f aca="false">B938</f>
        <v>2016</v>
      </c>
      <c r="C939" s="3"/>
      <c r="D939" s="43"/>
      <c r="E939" s="43"/>
      <c r="F939" s="44"/>
      <c r="G939" s="44"/>
    </row>
    <row r="940" customFormat="false" ht="14.5" hidden="false" customHeight="false" outlineLevel="0" collapsed="false">
      <c r="B940" s="3" t="n">
        <f aca="false">B939</f>
        <v>2016</v>
      </c>
      <c r="C940" s="3"/>
      <c r="D940" s="43"/>
      <c r="E940" s="43"/>
      <c r="F940" s="44"/>
      <c r="G940" s="44"/>
    </row>
    <row r="941" customFormat="false" ht="14.5" hidden="false" customHeight="false" outlineLevel="0" collapsed="false">
      <c r="B941" s="3" t="n">
        <f aca="false">B940</f>
        <v>2016</v>
      </c>
      <c r="C941" s="3"/>
      <c r="D941" s="43"/>
      <c r="E941" s="43"/>
      <c r="F941" s="44"/>
      <c r="G941" s="44"/>
    </row>
    <row r="942" customFormat="false" ht="14.5" hidden="false" customHeight="false" outlineLevel="0" collapsed="false">
      <c r="B942" s="3" t="n">
        <f aca="false">B941</f>
        <v>2016</v>
      </c>
      <c r="C942" s="3"/>
      <c r="D942" s="43"/>
      <c r="E942" s="43"/>
      <c r="F942" s="44"/>
      <c r="G942" s="44"/>
    </row>
    <row r="943" customFormat="false" ht="14.5" hidden="false" customHeight="false" outlineLevel="0" collapsed="false">
      <c r="B943" s="3" t="n">
        <f aca="false">B942</f>
        <v>2016</v>
      </c>
      <c r="C943" s="3"/>
      <c r="D943" s="43"/>
      <c r="E943" s="43"/>
      <c r="F943" s="44"/>
      <c r="G943" s="44"/>
    </row>
    <row r="944" customFormat="false" ht="14.5" hidden="false" customHeight="false" outlineLevel="0" collapsed="false">
      <c r="B944" s="3" t="n">
        <f aca="false">B943</f>
        <v>2016</v>
      </c>
      <c r="C944" s="3"/>
      <c r="D944" s="43"/>
      <c r="E944" s="43"/>
      <c r="F944" s="44"/>
      <c r="G944" s="44"/>
    </row>
    <row r="945" customFormat="false" ht="14.5" hidden="false" customHeight="false" outlineLevel="0" collapsed="false">
      <c r="B945" s="3" t="n">
        <f aca="false">B944</f>
        <v>2016</v>
      </c>
      <c r="C945" s="3"/>
      <c r="D945" s="43"/>
      <c r="E945" s="43"/>
      <c r="F945" s="44"/>
      <c r="G945" s="44"/>
    </row>
    <row r="946" customFormat="false" ht="14.5" hidden="false" customHeight="false" outlineLevel="0" collapsed="false">
      <c r="B946" s="3" t="n">
        <f aca="false">B945</f>
        <v>2016</v>
      </c>
      <c r="C946" s="3"/>
      <c r="D946" s="43"/>
      <c r="E946" s="43"/>
      <c r="F946" s="44"/>
      <c r="G946" s="44"/>
    </row>
    <row r="947" customFormat="false" ht="14.5" hidden="false" customHeight="false" outlineLevel="0" collapsed="false">
      <c r="B947" s="3" t="n">
        <f aca="false">B946</f>
        <v>2016</v>
      </c>
      <c r="C947" s="3"/>
      <c r="D947" s="43"/>
      <c r="E947" s="43"/>
      <c r="F947" s="44"/>
      <c r="G947" s="44"/>
    </row>
    <row r="948" customFormat="false" ht="14.5" hidden="false" customHeight="false" outlineLevel="0" collapsed="false">
      <c r="B948" s="3" t="n">
        <f aca="false">B947</f>
        <v>2016</v>
      </c>
      <c r="C948" s="3"/>
      <c r="D948" s="43"/>
      <c r="E948" s="43"/>
      <c r="F948" s="44"/>
      <c r="G948" s="44"/>
    </row>
    <row r="949" customFormat="false" ht="14.5" hidden="false" customHeight="false" outlineLevel="0" collapsed="false">
      <c r="B949" s="3" t="n">
        <f aca="false">B948</f>
        <v>2016</v>
      </c>
      <c r="C949" s="3"/>
      <c r="D949" s="43"/>
      <c r="E949" s="43"/>
      <c r="F949" s="44"/>
      <c r="G949" s="44"/>
    </row>
    <row r="950" customFormat="false" ht="14.5" hidden="false" customHeight="false" outlineLevel="0" collapsed="false">
      <c r="B950" s="3" t="n">
        <f aca="false">B949</f>
        <v>2016</v>
      </c>
      <c r="C950" s="3"/>
      <c r="D950" s="43"/>
      <c r="E950" s="43"/>
      <c r="F950" s="44"/>
      <c r="G950" s="44"/>
    </row>
    <row r="951" customFormat="false" ht="14.5" hidden="false" customHeight="false" outlineLevel="0" collapsed="false">
      <c r="B951" s="3" t="n">
        <f aca="false">B950</f>
        <v>2016</v>
      </c>
      <c r="C951" s="3"/>
      <c r="D951" s="43"/>
      <c r="E951" s="43"/>
      <c r="F951" s="44"/>
      <c r="G951" s="44"/>
    </row>
    <row r="952" customFormat="false" ht="14.5" hidden="false" customHeight="false" outlineLevel="0" collapsed="false">
      <c r="B952" s="3" t="n">
        <f aca="false">B951</f>
        <v>2016</v>
      </c>
      <c r="C952" s="3"/>
      <c r="D952" s="43"/>
      <c r="E952" s="43"/>
      <c r="F952" s="44"/>
      <c r="G952" s="44"/>
    </row>
    <row r="953" customFormat="false" ht="14.5" hidden="false" customHeight="false" outlineLevel="0" collapsed="false">
      <c r="B953" s="3" t="n">
        <f aca="false">B952</f>
        <v>2016</v>
      </c>
      <c r="C953" s="3"/>
      <c r="D953" s="43"/>
      <c r="E953" s="43"/>
      <c r="F953" s="44"/>
      <c r="G953" s="44"/>
    </row>
    <row r="954" customFormat="false" ht="14.5" hidden="false" customHeight="false" outlineLevel="0" collapsed="false">
      <c r="B954" s="3" t="n">
        <f aca="false">B953</f>
        <v>2016</v>
      </c>
      <c r="C954" s="3"/>
      <c r="D954" s="43"/>
      <c r="E954" s="43"/>
      <c r="F954" s="44"/>
      <c r="G954" s="44"/>
    </row>
    <row r="955" customFormat="false" ht="14.5" hidden="false" customHeight="false" outlineLevel="0" collapsed="false">
      <c r="B955" s="3" t="n">
        <f aca="false">B954</f>
        <v>2016</v>
      </c>
      <c r="C955" s="3"/>
      <c r="D955" s="43"/>
      <c r="E955" s="43"/>
      <c r="F955" s="44"/>
      <c r="G955" s="44"/>
    </row>
    <row r="956" customFormat="false" ht="14.5" hidden="false" customHeight="false" outlineLevel="0" collapsed="false">
      <c r="B956" s="3" t="n">
        <f aca="false">B955</f>
        <v>2016</v>
      </c>
      <c r="C956" s="3"/>
      <c r="D956" s="43"/>
      <c r="E956" s="43"/>
      <c r="F956" s="44"/>
      <c r="G956" s="44"/>
    </row>
    <row r="957" customFormat="false" ht="14.5" hidden="false" customHeight="false" outlineLevel="0" collapsed="false">
      <c r="B957" s="3" t="n">
        <f aca="false">B956</f>
        <v>2016</v>
      </c>
      <c r="C957" s="3"/>
      <c r="D957" s="43"/>
      <c r="E957" s="43"/>
      <c r="F957" s="44"/>
      <c r="G957" s="44"/>
    </row>
    <row r="958" customFormat="false" ht="14.5" hidden="false" customHeight="false" outlineLevel="0" collapsed="false">
      <c r="B958" s="3" t="n">
        <f aca="false">B957</f>
        <v>2016</v>
      </c>
      <c r="C958" s="3"/>
      <c r="D958" s="43"/>
      <c r="E958" s="43"/>
      <c r="F958" s="44"/>
      <c r="G958" s="44"/>
    </row>
    <row r="959" customFormat="false" ht="14.5" hidden="false" customHeight="false" outlineLevel="0" collapsed="false">
      <c r="B959" s="3" t="n">
        <f aca="false">B958</f>
        <v>2016</v>
      </c>
      <c r="C959" s="3"/>
      <c r="D959" s="43"/>
      <c r="E959" s="43"/>
      <c r="F959" s="44"/>
      <c r="G959" s="44"/>
    </row>
    <row r="960" customFormat="false" ht="14.5" hidden="false" customHeight="false" outlineLevel="0" collapsed="false">
      <c r="B960" s="3" t="n">
        <f aca="false">B959</f>
        <v>2016</v>
      </c>
      <c r="C960" s="3"/>
      <c r="D960" s="43"/>
      <c r="E960" s="43"/>
      <c r="F960" s="44"/>
      <c r="G960" s="44"/>
    </row>
    <row r="961" customFormat="false" ht="14.5" hidden="false" customHeight="false" outlineLevel="0" collapsed="false">
      <c r="B961" s="3" t="n">
        <f aca="false">B960</f>
        <v>2016</v>
      </c>
      <c r="C961" s="3"/>
      <c r="D961" s="43"/>
      <c r="E961" s="43"/>
      <c r="F961" s="44"/>
      <c r="G961" s="44"/>
    </row>
    <row r="962" customFormat="false" ht="14.5" hidden="false" customHeight="false" outlineLevel="0" collapsed="false">
      <c r="B962" s="3" t="n">
        <f aca="false">B961</f>
        <v>2016</v>
      </c>
      <c r="C962" s="3"/>
      <c r="D962" s="43"/>
      <c r="E962" s="43"/>
      <c r="F962" s="44"/>
      <c r="G962" s="44"/>
    </row>
    <row r="963" customFormat="false" ht="14.5" hidden="false" customHeight="false" outlineLevel="0" collapsed="false">
      <c r="B963" s="3" t="n">
        <f aca="false">B962</f>
        <v>2016</v>
      </c>
      <c r="C963" s="3"/>
      <c r="D963" s="43"/>
      <c r="E963" s="43"/>
      <c r="F963" s="44"/>
      <c r="G963" s="44"/>
    </row>
    <row r="964" customFormat="false" ht="14.5" hidden="false" customHeight="false" outlineLevel="0" collapsed="false">
      <c r="B964" s="3" t="n">
        <f aca="false">B963</f>
        <v>2016</v>
      </c>
      <c r="C964" s="3"/>
      <c r="D964" s="43"/>
      <c r="E964" s="43"/>
      <c r="F964" s="44"/>
      <c r="G964" s="44"/>
    </row>
    <row r="965" customFormat="false" ht="14.5" hidden="false" customHeight="false" outlineLevel="0" collapsed="false">
      <c r="B965" s="3" t="n">
        <f aca="false">B964</f>
        <v>2016</v>
      </c>
      <c r="C965" s="3"/>
      <c r="D965" s="43"/>
      <c r="E965" s="43"/>
      <c r="F965" s="44"/>
      <c r="G965" s="44"/>
    </row>
    <row r="966" customFormat="false" ht="14.5" hidden="false" customHeight="false" outlineLevel="0" collapsed="false">
      <c r="B966" s="3" t="n">
        <f aca="false">B965</f>
        <v>2016</v>
      </c>
      <c r="C966" s="3"/>
      <c r="D966" s="43"/>
      <c r="E966" s="43"/>
      <c r="F966" s="44"/>
      <c r="G966" s="44"/>
    </row>
    <row r="967" customFormat="false" ht="14.5" hidden="false" customHeight="false" outlineLevel="0" collapsed="false">
      <c r="B967" s="3" t="n">
        <f aca="false">B966</f>
        <v>2016</v>
      </c>
      <c r="C967" s="3"/>
      <c r="D967" s="43"/>
      <c r="E967" s="43"/>
      <c r="F967" s="44"/>
      <c r="G967" s="44"/>
    </row>
    <row r="968" customFormat="false" ht="14.5" hidden="false" customHeight="false" outlineLevel="0" collapsed="false">
      <c r="B968" s="3" t="n">
        <f aca="false">B967</f>
        <v>2016</v>
      </c>
      <c r="C968" s="3"/>
      <c r="D968" s="43"/>
      <c r="E968" s="43"/>
      <c r="F968" s="44"/>
      <c r="G968" s="44"/>
    </row>
    <row r="969" customFormat="false" ht="14.5" hidden="false" customHeight="false" outlineLevel="0" collapsed="false">
      <c r="B969" s="3" t="n">
        <f aca="false">B968</f>
        <v>2016</v>
      </c>
      <c r="C969" s="3"/>
      <c r="D969" s="43"/>
      <c r="E969" s="43"/>
      <c r="F969" s="44"/>
      <c r="G969" s="44"/>
    </row>
    <row r="970" customFormat="false" ht="14.5" hidden="false" customHeight="false" outlineLevel="0" collapsed="false">
      <c r="B970" s="3" t="n">
        <f aca="false">B969</f>
        <v>2016</v>
      </c>
      <c r="C970" s="3"/>
      <c r="D970" s="43"/>
      <c r="E970" s="43"/>
      <c r="F970" s="44"/>
      <c r="G970" s="44"/>
    </row>
    <row r="971" customFormat="false" ht="14.5" hidden="false" customHeight="false" outlineLevel="0" collapsed="false">
      <c r="B971" s="3" t="n">
        <f aca="false">B970</f>
        <v>2016</v>
      </c>
      <c r="C971" s="3"/>
      <c r="D971" s="43"/>
      <c r="E971" s="43"/>
      <c r="F971" s="44"/>
      <c r="G971" s="44"/>
    </row>
    <row r="972" customFormat="false" ht="14.5" hidden="false" customHeight="false" outlineLevel="0" collapsed="false">
      <c r="B972" s="3" t="n">
        <f aca="false">B971</f>
        <v>2016</v>
      </c>
      <c r="C972" s="3"/>
      <c r="D972" s="43"/>
      <c r="E972" s="43"/>
      <c r="F972" s="44"/>
      <c r="G972" s="44"/>
    </row>
    <row r="973" customFormat="false" ht="14.5" hidden="false" customHeight="false" outlineLevel="0" collapsed="false">
      <c r="B973" s="3" t="n">
        <f aca="false">B972</f>
        <v>2016</v>
      </c>
      <c r="C973" s="3"/>
      <c r="D973" s="43"/>
      <c r="E973" s="43"/>
      <c r="F973" s="44"/>
      <c r="G973" s="44"/>
    </row>
    <row r="974" customFormat="false" ht="14.5" hidden="false" customHeight="false" outlineLevel="0" collapsed="false">
      <c r="B974" s="3" t="n">
        <f aca="false">B973</f>
        <v>2016</v>
      </c>
      <c r="C974" s="3"/>
      <c r="D974" s="43"/>
      <c r="E974" s="43"/>
      <c r="F974" s="44"/>
      <c r="G974" s="44"/>
    </row>
    <row r="975" customFormat="false" ht="14.5" hidden="false" customHeight="false" outlineLevel="0" collapsed="false">
      <c r="B975" s="3" t="n">
        <f aca="false">B974</f>
        <v>2016</v>
      </c>
      <c r="C975" s="3"/>
      <c r="D975" s="43"/>
      <c r="E975" s="43"/>
      <c r="F975" s="44"/>
      <c r="G975" s="44"/>
    </row>
    <row r="976" customFormat="false" ht="14.5" hidden="false" customHeight="false" outlineLevel="0" collapsed="false">
      <c r="B976" s="3" t="n">
        <f aca="false">B975</f>
        <v>2016</v>
      </c>
      <c r="C976" s="3"/>
      <c r="D976" s="43"/>
      <c r="E976" s="43"/>
      <c r="F976" s="44"/>
      <c r="G976" s="44"/>
    </row>
    <row r="977" customFormat="false" ht="14.5" hidden="false" customHeight="false" outlineLevel="0" collapsed="false">
      <c r="B977" s="3" t="n">
        <f aca="false">B976</f>
        <v>2016</v>
      </c>
      <c r="C977" s="3"/>
      <c r="D977" s="43"/>
      <c r="E977" s="43"/>
      <c r="F977" s="44"/>
      <c r="G977" s="44"/>
    </row>
    <row r="978" customFormat="false" ht="14.5" hidden="false" customHeight="false" outlineLevel="0" collapsed="false">
      <c r="B978" s="3" t="n">
        <f aca="false">B977</f>
        <v>2016</v>
      </c>
      <c r="C978" s="3"/>
      <c r="D978" s="43"/>
      <c r="E978" s="43"/>
      <c r="F978" s="44"/>
      <c r="G978" s="44"/>
    </row>
    <row r="979" customFormat="false" ht="14.5" hidden="false" customHeight="false" outlineLevel="0" collapsed="false">
      <c r="B979" s="3" t="n">
        <f aca="false">B978</f>
        <v>2016</v>
      </c>
      <c r="C979" s="3"/>
      <c r="D979" s="43"/>
      <c r="E979" s="43"/>
      <c r="F979" s="44"/>
      <c r="G979" s="44"/>
    </row>
    <row r="980" customFormat="false" ht="14.5" hidden="false" customHeight="false" outlineLevel="0" collapsed="false">
      <c r="B980" s="3" t="n">
        <f aca="false">B979</f>
        <v>2016</v>
      </c>
      <c r="C980" s="3"/>
      <c r="D980" s="43"/>
      <c r="E980" s="43"/>
      <c r="F980" s="44"/>
      <c r="G980" s="44"/>
    </row>
    <row r="981" customFormat="false" ht="14.5" hidden="false" customHeight="false" outlineLevel="0" collapsed="false">
      <c r="B981" s="3" t="n">
        <f aca="false">B980</f>
        <v>2016</v>
      </c>
      <c r="C981" s="3"/>
      <c r="D981" s="43"/>
      <c r="E981" s="43"/>
      <c r="F981" s="44"/>
      <c r="G981" s="44"/>
    </row>
    <row r="982" customFormat="false" ht="14.5" hidden="false" customHeight="false" outlineLevel="0" collapsed="false">
      <c r="B982" s="3" t="n">
        <f aca="false">B981</f>
        <v>2016</v>
      </c>
      <c r="C982" s="3"/>
      <c r="D982" s="43"/>
      <c r="E982" s="43"/>
      <c r="F982" s="44"/>
      <c r="G982" s="44"/>
    </row>
    <row r="983" customFormat="false" ht="14.5" hidden="false" customHeight="false" outlineLevel="0" collapsed="false">
      <c r="B983" s="3" t="n">
        <f aca="false">B982</f>
        <v>2016</v>
      </c>
      <c r="C983" s="3"/>
      <c r="D983" s="43"/>
      <c r="E983" s="43"/>
      <c r="F983" s="44"/>
      <c r="G983" s="44"/>
    </row>
    <row r="984" customFormat="false" ht="14.5" hidden="false" customHeight="false" outlineLevel="0" collapsed="false">
      <c r="B984" s="3" t="n">
        <f aca="false">B983</f>
        <v>2016</v>
      </c>
      <c r="C984" s="3"/>
      <c r="D984" s="43"/>
      <c r="E984" s="43"/>
      <c r="F984" s="44"/>
      <c r="G984" s="44"/>
    </row>
    <row r="985" customFormat="false" ht="14.5" hidden="false" customHeight="false" outlineLevel="0" collapsed="false">
      <c r="B985" s="3" t="n">
        <f aca="false">B984</f>
        <v>2016</v>
      </c>
      <c r="C985" s="3"/>
      <c r="D985" s="43"/>
      <c r="E985" s="43"/>
      <c r="F985" s="44"/>
      <c r="G985" s="44"/>
    </row>
    <row r="986" customFormat="false" ht="14.5" hidden="false" customHeight="false" outlineLevel="0" collapsed="false">
      <c r="B986" s="3" t="n">
        <f aca="false">B985</f>
        <v>2016</v>
      </c>
      <c r="C986" s="3"/>
      <c r="D986" s="43"/>
      <c r="E986" s="43"/>
      <c r="F986" s="44"/>
      <c r="G986" s="44"/>
    </row>
    <row r="987" customFormat="false" ht="14.5" hidden="false" customHeight="false" outlineLevel="0" collapsed="false">
      <c r="B987" s="3" t="n">
        <f aca="false">B986</f>
        <v>2016</v>
      </c>
      <c r="C987" s="3"/>
      <c r="D987" s="43"/>
      <c r="E987" s="43"/>
      <c r="F987" s="44"/>
      <c r="G987" s="44"/>
    </row>
    <row r="988" customFormat="false" ht="14.5" hidden="false" customHeight="false" outlineLevel="0" collapsed="false">
      <c r="B988" s="3" t="n">
        <f aca="false">B987</f>
        <v>2016</v>
      </c>
      <c r="C988" s="3"/>
      <c r="D988" s="43"/>
      <c r="E988" s="43"/>
      <c r="F988" s="44"/>
      <c r="G988" s="44"/>
    </row>
    <row r="989" customFormat="false" ht="14.5" hidden="false" customHeight="false" outlineLevel="0" collapsed="false">
      <c r="B989" s="3" t="n">
        <f aca="false">B988</f>
        <v>2016</v>
      </c>
      <c r="C989" s="3"/>
      <c r="D989" s="43"/>
      <c r="E989" s="43"/>
      <c r="F989" s="44"/>
      <c r="G989" s="44"/>
    </row>
    <row r="990" customFormat="false" ht="14.5" hidden="false" customHeight="false" outlineLevel="0" collapsed="false">
      <c r="B990" s="3" t="n">
        <f aca="false">B989</f>
        <v>2016</v>
      </c>
      <c r="C990" s="3"/>
      <c r="D990" s="43"/>
      <c r="E990" s="43"/>
      <c r="F990" s="44"/>
      <c r="G990" s="44"/>
    </row>
    <row r="991" customFormat="false" ht="14.5" hidden="false" customHeight="false" outlineLevel="0" collapsed="false">
      <c r="B991" s="3" t="n">
        <f aca="false">B990</f>
        <v>2016</v>
      </c>
      <c r="C991" s="3"/>
      <c r="D991" s="43"/>
      <c r="E991" s="43"/>
      <c r="F991" s="44"/>
      <c r="G991" s="44"/>
    </row>
    <row r="992" customFormat="false" ht="14.5" hidden="false" customHeight="false" outlineLevel="0" collapsed="false">
      <c r="B992" s="3" t="n">
        <f aca="false">B991</f>
        <v>2016</v>
      </c>
      <c r="C992" s="3"/>
      <c r="D992" s="43"/>
      <c r="E992" s="43"/>
      <c r="F992" s="44"/>
      <c r="G992" s="44"/>
    </row>
    <row r="993" customFormat="false" ht="14.5" hidden="false" customHeight="false" outlineLevel="0" collapsed="false">
      <c r="B993" s="3" t="n">
        <f aca="false">B992</f>
        <v>2016</v>
      </c>
      <c r="C993" s="3"/>
      <c r="D993" s="43"/>
      <c r="E993" s="43"/>
      <c r="F993" s="44"/>
      <c r="G993" s="44"/>
    </row>
    <row r="994" customFormat="false" ht="14.5" hidden="false" customHeight="false" outlineLevel="0" collapsed="false">
      <c r="B994" s="3" t="n">
        <f aca="false">B993</f>
        <v>2016</v>
      </c>
      <c r="C994" s="3"/>
      <c r="D994" s="43"/>
      <c r="E994" s="43"/>
      <c r="F994" s="44"/>
      <c r="G994" s="44"/>
    </row>
    <row r="995" customFormat="false" ht="14.5" hidden="false" customHeight="false" outlineLevel="0" collapsed="false">
      <c r="B995" s="3" t="n">
        <f aca="false">B994</f>
        <v>2016</v>
      </c>
      <c r="C995" s="3"/>
      <c r="D995" s="43"/>
      <c r="E995" s="43"/>
      <c r="F995" s="44"/>
      <c r="G995" s="44"/>
    </row>
    <row r="996" customFormat="false" ht="14.5" hidden="false" customHeight="false" outlineLevel="0" collapsed="false">
      <c r="B996" s="3" t="n">
        <f aca="false">B995</f>
        <v>2016</v>
      </c>
      <c r="C996" s="3"/>
      <c r="D996" s="43"/>
      <c r="E996" s="43"/>
      <c r="F996" s="44"/>
      <c r="G996" s="44"/>
    </row>
    <row r="997" customFormat="false" ht="14.5" hidden="false" customHeight="false" outlineLevel="0" collapsed="false">
      <c r="B997" s="3" t="n">
        <f aca="false">B996</f>
        <v>2016</v>
      </c>
      <c r="C997" s="3"/>
      <c r="D997" s="43"/>
      <c r="E997" s="43"/>
      <c r="F997" s="44"/>
      <c r="G997" s="44"/>
    </row>
    <row r="998" customFormat="false" ht="14.5" hidden="false" customHeight="false" outlineLevel="0" collapsed="false">
      <c r="B998" s="3" t="n">
        <f aca="false">B997</f>
        <v>2016</v>
      </c>
      <c r="C998" s="3"/>
      <c r="D998" s="43"/>
      <c r="E998" s="43"/>
      <c r="F998" s="44"/>
      <c r="G998" s="44"/>
    </row>
    <row r="999" customFormat="false" ht="14.5" hidden="false" customHeight="false" outlineLevel="0" collapsed="false">
      <c r="B999" s="3" t="n">
        <f aca="false">B998</f>
        <v>2016</v>
      </c>
      <c r="C999" s="3"/>
      <c r="D999" s="43"/>
      <c r="E999" s="43"/>
      <c r="F999" s="44"/>
      <c r="G999" s="44"/>
    </row>
  </sheetData>
  <dataValidations count="2">
    <dataValidation allowBlank="true" operator="between" showDropDown="false" showErrorMessage="true" showInputMessage="false" sqref="E2:E999" type="list">
      <formula1>parametrii</formula1>
      <formula2>0</formula2>
    </dataValidation>
    <dataValidation allowBlank="true" operator="between" showDropDown="false" showErrorMessage="true" showInputMessage="false" sqref="D2:D999" type="list">
      <formula1>ZAP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1" topLeftCell="I17" activePane="bottomRight" state="frozen"/>
      <selection pane="topLeft" activeCell="A1" activeCellId="0" sqref="A1"/>
      <selection pane="topRight" activeCell="I1" activeCellId="0" sqref="I1"/>
      <selection pane="bottomLeft" activeCell="A17" activeCellId="0" sqref="A17"/>
      <selection pane="bottomRight" activeCell="M22" activeCellId="0" sqref="M22"/>
    </sheetView>
  </sheetViews>
  <sheetFormatPr defaultRowHeight="14.5" outlineLevelRow="0" outlineLevelCol="0"/>
  <cols>
    <col collapsed="false" customWidth="true" hidden="false" outlineLevel="0" max="1" min="1" style="29" width="1.16"/>
    <col collapsed="false" customWidth="true" hidden="false" outlineLevel="0" max="2" min="2" style="45" width="5.97"/>
    <col collapsed="false" customWidth="true" hidden="false" outlineLevel="0" max="3" min="3" style="45" width="17.14"/>
    <col collapsed="false" customWidth="true" hidden="false" outlineLevel="0" max="4" min="4" style="29" width="35.39"/>
    <col collapsed="false" customWidth="true" hidden="false" outlineLevel="0" max="5" min="5" style="45" width="13.42"/>
    <col collapsed="false" customWidth="true" hidden="false" outlineLevel="0" max="6" min="6" style="45" width="13.51"/>
    <col collapsed="false" customWidth="true" hidden="false" outlineLevel="0" max="7" min="7" style="45" width="12.15"/>
    <col collapsed="false" customWidth="true" hidden="false" outlineLevel="0" max="8" min="8" style="45" width="17.51"/>
    <col collapsed="false" customWidth="true" hidden="false" outlineLevel="0" max="9" min="9" style="45" width="13.51"/>
    <col collapsed="false" customWidth="true" hidden="false" outlineLevel="0" max="10" min="10" style="45" width="12.51"/>
    <col collapsed="false" customWidth="true" hidden="false" outlineLevel="0" max="12" min="11" style="45" width="17.51"/>
    <col collapsed="false" customWidth="true" hidden="false" outlineLevel="0" max="13" min="13" style="45" width="15.42"/>
    <col collapsed="false" customWidth="false" hidden="false" outlineLevel="0" max="14" min="14" style="45" width="11.42"/>
    <col collapsed="false" customWidth="true" hidden="true" outlineLevel="0" max="16" min="15" style="29" width="9.15"/>
    <col collapsed="false" customWidth="true" hidden="false" outlineLevel="0" max="257" min="17" style="29" width="9.15"/>
    <col collapsed="false" customWidth="true" hidden="false" outlineLevel="0" max="1025" min="258" style="0" width="9.15"/>
  </cols>
  <sheetData>
    <row r="1" customFormat="false" ht="72.5" hidden="false" customHeight="false" outlineLevel="0" collapsed="false">
      <c r="B1" s="3" t="s">
        <v>113</v>
      </c>
      <c r="C1" s="3" t="s">
        <v>114</v>
      </c>
      <c r="D1" s="3" t="s">
        <v>52</v>
      </c>
      <c r="E1" s="21" t="s">
        <v>120</v>
      </c>
      <c r="F1" s="21" t="s">
        <v>121</v>
      </c>
      <c r="G1" s="21" t="s">
        <v>122</v>
      </c>
      <c r="H1" s="21" t="s">
        <v>123</v>
      </c>
      <c r="I1" s="46" t="s">
        <v>124</v>
      </c>
      <c r="J1" s="21" t="s">
        <v>125</v>
      </c>
      <c r="K1" s="21" t="s">
        <v>126</v>
      </c>
      <c r="L1" s="46" t="s">
        <v>127</v>
      </c>
      <c r="M1" s="38" t="s">
        <v>128</v>
      </c>
      <c r="N1" s="4" t="s">
        <v>129</v>
      </c>
      <c r="Q1" s="4"/>
    </row>
    <row r="2" customFormat="false" ht="14.5" hidden="false" customHeight="false" outlineLevel="0" collapsed="false">
      <c r="B2" s="12" t="n">
        <v>2016</v>
      </c>
      <c r="C2" s="12" t="s">
        <v>106</v>
      </c>
      <c r="D2" s="47" t="s">
        <v>55</v>
      </c>
      <c r="E2" s="48" t="n">
        <v>6</v>
      </c>
      <c r="F2" s="48" t="n">
        <v>2</v>
      </c>
      <c r="G2" s="48" t="n">
        <v>124</v>
      </c>
      <c r="H2" s="48" t="n">
        <f aca="false">'6-ZAP_P.Neconf_Cauze_Actiuni'!G2+'6-ZAP_P.Neconf_Cauze_Actiuni'!G25+'6-ZAP_P.Neconf_Cauze_Actiuni'!G48+'6-ZAP_P.Neconf_Cauze_Actiuni'!G71+'6-ZAP_P.Neconf_Cauze_Actiuni'!G94+'6-ZAP_P.Neconf_Cauze_Actiuni'!G115</f>
        <v>1731</v>
      </c>
      <c r="I2" s="49" t="n">
        <f aca="false">SUM(G2:H2)</f>
        <v>1855</v>
      </c>
      <c r="J2" s="48" t="n">
        <v>0</v>
      </c>
      <c r="K2" s="48" t="n">
        <f aca="false">'6-ZAP_P.Neconf_Cauze_Actiuni'!J2+'6-ZAP_P.Neconf_Cauze_Actiuni'!J25</f>
        <v>3</v>
      </c>
      <c r="L2" s="49" t="n">
        <f aca="false">SUM(J2:K2)</f>
        <v>3</v>
      </c>
      <c r="M2" s="13"/>
      <c r="N2" s="50" t="s">
        <v>130</v>
      </c>
    </row>
    <row r="3" customFormat="false" ht="14.5" hidden="false" customHeight="false" outlineLevel="0" collapsed="false">
      <c r="B3" s="12" t="n">
        <f aca="false">B2</f>
        <v>2016</v>
      </c>
      <c r="C3" s="12" t="s">
        <v>106</v>
      </c>
      <c r="D3" s="47" t="s">
        <v>57</v>
      </c>
      <c r="E3" s="48" t="n">
        <v>6</v>
      </c>
      <c r="F3" s="48" t="n">
        <v>4</v>
      </c>
      <c r="G3" s="48" t="n">
        <v>124</v>
      </c>
      <c r="H3" s="48" t="n">
        <f aca="false">'6-ZAP_P.Neconf_Cauze_Actiuni'!G3+'6-ZAP_P.Neconf_Cauze_Actiuni'!G26+'6-ZAP_P.Neconf_Cauze_Actiuni'!G49+'6-ZAP_P.Neconf_Cauze_Actiuni'!G72+'6-ZAP_P.Neconf_Cauze_Actiuni'!G95+'6-ZAP_P.Neconf_Cauze_Actiuni'!G116</f>
        <v>1731</v>
      </c>
      <c r="I3" s="49" t="n">
        <f aca="false">SUM(G3:H3)</f>
        <v>1855</v>
      </c>
      <c r="J3" s="48" t="n">
        <v>0</v>
      </c>
      <c r="K3" s="48" t="n">
        <f aca="false">'6-ZAP_P.Neconf_Cauze_Actiuni'!J3+'6-ZAP_P.Neconf_Cauze_Actiuni'!J26+'6-ZAP_P.Neconf_Cauze_Actiuni'!J95+'6-ZAP_P.Neconf_Cauze_Actiuni'!J116</f>
        <v>5</v>
      </c>
      <c r="L3" s="49" t="n">
        <f aca="false">SUM(J3:K3)</f>
        <v>5</v>
      </c>
      <c r="M3" s="13"/>
      <c r="N3" s="50" t="s">
        <v>130</v>
      </c>
    </row>
    <row r="4" customFormat="false" ht="14.5" hidden="false" customHeight="false" outlineLevel="0" collapsed="false">
      <c r="B4" s="12" t="n">
        <f aca="false">B3</f>
        <v>2016</v>
      </c>
      <c r="C4" s="12" t="s">
        <v>106</v>
      </c>
      <c r="D4" s="47" t="s">
        <v>131</v>
      </c>
      <c r="E4" s="48"/>
      <c r="F4" s="48"/>
      <c r="G4" s="48"/>
      <c r="H4" s="48"/>
      <c r="I4" s="49"/>
      <c r="J4" s="48"/>
      <c r="K4" s="48"/>
      <c r="L4" s="49"/>
      <c r="M4" s="13"/>
      <c r="N4" s="50"/>
    </row>
    <row r="5" customFormat="false" ht="14.5" hidden="false" customHeight="false" outlineLevel="0" collapsed="false">
      <c r="B5" s="12" t="n">
        <f aca="false">B4</f>
        <v>2016</v>
      </c>
      <c r="C5" s="12" t="s">
        <v>106</v>
      </c>
      <c r="D5" s="47" t="s">
        <v>132</v>
      </c>
      <c r="E5" s="48"/>
      <c r="F5" s="48"/>
      <c r="G5" s="48"/>
      <c r="H5" s="48"/>
      <c r="I5" s="49"/>
      <c r="J5" s="48"/>
      <c r="K5" s="48"/>
      <c r="L5" s="49"/>
      <c r="M5" s="13"/>
      <c r="N5" s="50"/>
    </row>
    <row r="6" customFormat="false" ht="14.5" hidden="false" customHeight="false" outlineLevel="0" collapsed="false">
      <c r="B6" s="12" t="n">
        <f aca="false">B5</f>
        <v>2016</v>
      </c>
      <c r="C6" s="12" t="s">
        <v>106</v>
      </c>
      <c r="D6" s="47" t="s">
        <v>133</v>
      </c>
      <c r="E6" s="48"/>
      <c r="F6" s="48"/>
      <c r="G6" s="48"/>
      <c r="H6" s="48"/>
      <c r="I6" s="49"/>
      <c r="J6" s="48"/>
      <c r="K6" s="48"/>
      <c r="L6" s="49"/>
      <c r="M6" s="13"/>
      <c r="N6" s="50"/>
    </row>
    <row r="7" customFormat="false" ht="14.5" hidden="false" customHeight="false" outlineLevel="0" collapsed="false">
      <c r="B7" s="12" t="n">
        <f aca="false">B6</f>
        <v>2016</v>
      </c>
      <c r="C7" s="12" t="s">
        <v>106</v>
      </c>
      <c r="D7" s="47" t="s">
        <v>134</v>
      </c>
      <c r="E7" s="48"/>
      <c r="F7" s="48"/>
      <c r="G7" s="48"/>
      <c r="H7" s="48"/>
      <c r="I7" s="49"/>
      <c r="J7" s="48"/>
      <c r="K7" s="48"/>
      <c r="L7" s="49"/>
      <c r="M7" s="13"/>
      <c r="N7" s="50"/>
    </row>
    <row r="8" customFormat="false" ht="14.5" hidden="false" customHeight="false" outlineLevel="0" collapsed="false">
      <c r="B8" s="12" t="n">
        <f aca="false">B7</f>
        <v>2016</v>
      </c>
      <c r="C8" s="12" t="s">
        <v>106</v>
      </c>
      <c r="D8" s="47" t="s">
        <v>135</v>
      </c>
      <c r="E8" s="48"/>
      <c r="F8" s="48"/>
      <c r="G8" s="48"/>
      <c r="H8" s="48"/>
      <c r="I8" s="49"/>
      <c r="J8" s="48"/>
      <c r="K8" s="48"/>
      <c r="L8" s="49"/>
      <c r="M8" s="13"/>
      <c r="N8" s="50"/>
    </row>
    <row r="9" customFormat="false" ht="14.5" hidden="false" customHeight="false" outlineLevel="0" collapsed="false">
      <c r="B9" s="12" t="n">
        <f aca="false">B8</f>
        <v>2016</v>
      </c>
      <c r="C9" s="12" t="s">
        <v>106</v>
      </c>
      <c r="D9" s="47" t="s">
        <v>136</v>
      </c>
      <c r="E9" s="48"/>
      <c r="F9" s="48"/>
      <c r="G9" s="48"/>
      <c r="H9" s="48"/>
      <c r="I9" s="49"/>
      <c r="J9" s="48"/>
      <c r="K9" s="48"/>
      <c r="L9" s="49"/>
      <c r="M9" s="13"/>
      <c r="N9" s="50"/>
    </row>
    <row r="10" customFormat="false" ht="14.5" hidden="false" customHeight="false" outlineLevel="0" collapsed="false">
      <c r="B10" s="12" t="n">
        <f aca="false">B9</f>
        <v>2016</v>
      </c>
      <c r="C10" s="12" t="s">
        <v>106</v>
      </c>
      <c r="D10" s="47" t="s">
        <v>137</v>
      </c>
      <c r="E10" s="48"/>
      <c r="F10" s="48"/>
      <c r="G10" s="48"/>
      <c r="H10" s="48"/>
      <c r="I10" s="49"/>
      <c r="J10" s="48"/>
      <c r="K10" s="48"/>
      <c r="L10" s="49"/>
      <c r="M10" s="13"/>
      <c r="N10" s="50"/>
    </row>
    <row r="11" customFormat="false" ht="14.5" hidden="false" customHeight="false" outlineLevel="0" collapsed="false">
      <c r="B11" s="12" t="n">
        <f aca="false">B10</f>
        <v>2016</v>
      </c>
      <c r="C11" s="12" t="s">
        <v>106</v>
      </c>
      <c r="D11" s="47" t="s">
        <v>138</v>
      </c>
      <c r="E11" s="48"/>
      <c r="F11" s="48"/>
      <c r="G11" s="48"/>
      <c r="H11" s="48"/>
      <c r="I11" s="49"/>
      <c r="J11" s="48"/>
      <c r="K11" s="48"/>
      <c r="L11" s="49"/>
      <c r="M11" s="13"/>
      <c r="N11" s="50"/>
    </row>
    <row r="12" customFormat="false" ht="14.5" hidden="false" customHeight="false" outlineLevel="0" collapsed="false">
      <c r="B12" s="12" t="n">
        <f aca="false">B11</f>
        <v>2016</v>
      </c>
      <c r="C12" s="12" t="s">
        <v>106</v>
      </c>
      <c r="D12" s="47" t="s">
        <v>139</v>
      </c>
      <c r="E12" s="48"/>
      <c r="F12" s="48"/>
      <c r="G12" s="48"/>
      <c r="H12" s="48"/>
      <c r="I12" s="49"/>
      <c r="J12" s="48"/>
      <c r="K12" s="48"/>
      <c r="L12" s="49"/>
      <c r="M12" s="13"/>
      <c r="N12" s="50"/>
    </row>
    <row r="13" customFormat="false" ht="14.5" hidden="false" customHeight="false" outlineLevel="0" collapsed="false">
      <c r="B13" s="12" t="n">
        <f aca="false">B12</f>
        <v>2016</v>
      </c>
      <c r="C13" s="12" t="s">
        <v>106</v>
      </c>
      <c r="D13" s="47" t="s">
        <v>140</v>
      </c>
      <c r="E13" s="48"/>
      <c r="F13" s="48"/>
      <c r="G13" s="48"/>
      <c r="H13" s="48"/>
      <c r="I13" s="49"/>
      <c r="J13" s="48"/>
      <c r="K13" s="48"/>
      <c r="L13" s="49"/>
      <c r="M13" s="13"/>
      <c r="N13" s="50"/>
    </row>
    <row r="14" customFormat="false" ht="14.5" hidden="false" customHeight="false" outlineLevel="0" collapsed="false">
      <c r="B14" s="12" t="n">
        <f aca="false">B13</f>
        <v>2016</v>
      </c>
      <c r="C14" s="12" t="s">
        <v>106</v>
      </c>
      <c r="D14" s="47" t="s">
        <v>141</v>
      </c>
      <c r="E14" s="48"/>
      <c r="F14" s="48"/>
      <c r="G14" s="48"/>
      <c r="H14" s="48"/>
      <c r="I14" s="49"/>
      <c r="J14" s="48"/>
      <c r="K14" s="48"/>
      <c r="L14" s="49"/>
      <c r="M14" s="13"/>
      <c r="N14" s="50"/>
    </row>
    <row r="15" customFormat="false" ht="14.5" hidden="false" customHeight="false" outlineLevel="0" collapsed="false">
      <c r="B15" s="12" t="n">
        <f aca="false">B14</f>
        <v>2016</v>
      </c>
      <c r="C15" s="12" t="s">
        <v>106</v>
      </c>
      <c r="D15" s="47" t="s">
        <v>142</v>
      </c>
      <c r="E15" s="48"/>
      <c r="F15" s="48"/>
      <c r="G15" s="48"/>
      <c r="H15" s="48"/>
      <c r="I15" s="49"/>
      <c r="J15" s="48"/>
      <c r="K15" s="48"/>
      <c r="L15" s="49"/>
      <c r="M15" s="13"/>
      <c r="N15" s="50"/>
    </row>
    <row r="16" customFormat="false" ht="14.5" hidden="false" customHeight="false" outlineLevel="0" collapsed="false">
      <c r="B16" s="12" t="n">
        <f aca="false">B15</f>
        <v>2016</v>
      </c>
      <c r="C16" s="12" t="s">
        <v>106</v>
      </c>
      <c r="D16" s="47" t="s">
        <v>143</v>
      </c>
      <c r="E16" s="48"/>
      <c r="F16" s="48"/>
      <c r="G16" s="48"/>
      <c r="H16" s="48"/>
      <c r="I16" s="49"/>
      <c r="J16" s="48"/>
      <c r="K16" s="48"/>
      <c r="L16" s="49"/>
      <c r="M16" s="13"/>
      <c r="N16" s="50"/>
    </row>
    <row r="17" customFormat="false" ht="14.5" hidden="false" customHeight="false" outlineLevel="0" collapsed="false">
      <c r="B17" s="12" t="n">
        <f aca="false">B16</f>
        <v>2016</v>
      </c>
      <c r="C17" s="12" t="s">
        <v>106</v>
      </c>
      <c r="D17" s="47" t="s">
        <v>144</v>
      </c>
      <c r="E17" s="48"/>
      <c r="F17" s="48"/>
      <c r="G17" s="48"/>
      <c r="H17" s="48"/>
      <c r="I17" s="49"/>
      <c r="J17" s="48"/>
      <c r="K17" s="48"/>
      <c r="L17" s="49"/>
      <c r="M17" s="13"/>
      <c r="N17" s="50"/>
    </row>
    <row r="18" customFormat="false" ht="14.5" hidden="false" customHeight="false" outlineLevel="0" collapsed="false">
      <c r="B18" s="12" t="n">
        <f aca="false">B17</f>
        <v>2016</v>
      </c>
      <c r="C18" s="12" t="s">
        <v>106</v>
      </c>
      <c r="D18" s="47" t="s">
        <v>145</v>
      </c>
      <c r="E18" s="48"/>
      <c r="F18" s="48"/>
      <c r="G18" s="48"/>
      <c r="H18" s="48"/>
      <c r="I18" s="49"/>
      <c r="J18" s="48"/>
      <c r="K18" s="48"/>
      <c r="L18" s="49"/>
      <c r="M18" s="13"/>
      <c r="N18" s="50"/>
    </row>
    <row r="19" customFormat="false" ht="14.5" hidden="false" customHeight="false" outlineLevel="0" collapsed="false">
      <c r="B19" s="12" t="n">
        <f aca="false">B18</f>
        <v>2016</v>
      </c>
      <c r="C19" s="12" t="s">
        <v>106</v>
      </c>
      <c r="D19" s="47" t="s">
        <v>146</v>
      </c>
      <c r="E19" s="48"/>
      <c r="F19" s="48"/>
      <c r="G19" s="48"/>
      <c r="H19" s="48"/>
      <c r="I19" s="49"/>
      <c r="J19" s="48"/>
      <c r="K19" s="48"/>
      <c r="L19" s="49"/>
      <c r="M19" s="13"/>
      <c r="N19" s="50"/>
    </row>
    <row r="20" customFormat="false" ht="14.5" hidden="false" customHeight="false" outlineLevel="0" collapsed="false">
      <c r="B20" s="12" t="n">
        <f aca="false">B19</f>
        <v>2016</v>
      </c>
      <c r="C20" s="12" t="s">
        <v>106</v>
      </c>
      <c r="D20" s="47" t="s">
        <v>59</v>
      </c>
      <c r="E20" s="48" t="n">
        <v>6</v>
      </c>
      <c r="F20" s="48" t="n">
        <v>0</v>
      </c>
      <c r="G20" s="48" t="n">
        <v>29</v>
      </c>
      <c r="H20" s="48" t="n">
        <f aca="false">'6-ZAP_P.Neconf_Cauze_Actiuni'!G4+'6-ZAP_P.Neconf_Cauze_Actiuni'!G27+'6-ZAP_P.Neconf_Cauze_Actiuni'!G50+'6-ZAP_P.Neconf_Cauze_Actiuni'!G73+'6-ZAP_P.Neconf_Cauze_Actiuni'!G96+'6-ZAP_P.Neconf_Cauze_Actiuni'!G117</f>
        <v>367</v>
      </c>
      <c r="I20" s="49" t="n">
        <f aca="false">SUM(G20:H20)</f>
        <v>396</v>
      </c>
      <c r="J20" s="48" t="n">
        <v>0</v>
      </c>
      <c r="K20" s="48" t="n">
        <v>0</v>
      </c>
      <c r="L20" s="49" t="n">
        <v>0</v>
      </c>
      <c r="M20" s="13"/>
      <c r="N20" s="50" t="s">
        <v>147</v>
      </c>
    </row>
    <row r="21" customFormat="false" ht="14.5" hidden="false" customHeight="false" outlineLevel="0" collapsed="false">
      <c r="B21" s="12" t="n">
        <f aca="false">B20</f>
        <v>2016</v>
      </c>
      <c r="C21" s="12" t="s">
        <v>106</v>
      </c>
      <c r="D21" s="47" t="s">
        <v>61</v>
      </c>
      <c r="E21" s="48" t="n">
        <v>6</v>
      </c>
      <c r="F21" s="48" t="n">
        <v>0</v>
      </c>
      <c r="G21" s="48" t="n">
        <v>1</v>
      </c>
      <c r="H21" s="48" t="n">
        <f aca="false">'6-ZAP_P.Neconf_Cauze_Actiuni'!G5+'6-ZAP_P.Neconf_Cauze_Actiuni'!G28+'6-ZAP_P.Neconf_Cauze_Actiuni'!G51+'6-ZAP_P.Neconf_Cauze_Actiuni'!G74+'6-ZAP_P.Neconf_Cauze_Actiuni'!G97+'6-ZAP_P.Neconf_Cauze_Actiuni'!G118</f>
        <v>571</v>
      </c>
      <c r="I21" s="49" t="n">
        <f aca="false">SUM(G21:H21)</f>
        <v>572</v>
      </c>
      <c r="J21" s="48" t="n">
        <v>0</v>
      </c>
      <c r="K21" s="48" t="n">
        <v>0</v>
      </c>
      <c r="L21" s="49" t="n">
        <v>0</v>
      </c>
      <c r="M21" s="13"/>
      <c r="N21" s="50" t="s">
        <v>148</v>
      </c>
    </row>
    <row r="22" customFormat="false" ht="14.5" hidden="false" customHeight="false" outlineLevel="0" collapsed="false">
      <c r="B22" s="12" t="n">
        <f aca="false">B21</f>
        <v>2016</v>
      </c>
      <c r="C22" s="12" t="s">
        <v>106</v>
      </c>
      <c r="D22" s="47" t="s">
        <v>63</v>
      </c>
      <c r="E22" s="48" t="n">
        <v>6</v>
      </c>
      <c r="F22" s="48" t="n">
        <v>0</v>
      </c>
      <c r="G22" s="48" t="n">
        <v>13</v>
      </c>
      <c r="H22" s="48" t="n">
        <f aca="false">'6-ZAP_P.Neconf_Cauze_Actiuni'!G6+'6-ZAP_P.Neconf_Cauze_Actiuni'!G29+'6-ZAP_P.Neconf_Cauze_Actiuni'!G52+'6-ZAP_P.Neconf_Cauze_Actiuni'!G75+'6-ZAP_P.Neconf_Cauze_Actiuni'!G98+'6-ZAP_P.Neconf_Cauze_Actiuni'!G119</f>
        <v>1212</v>
      </c>
      <c r="I22" s="49" t="n">
        <f aca="false">SUM(G22:H22)</f>
        <v>1225</v>
      </c>
      <c r="J22" s="48" t="n">
        <v>0</v>
      </c>
      <c r="K22" s="48" t="n">
        <v>0</v>
      </c>
      <c r="L22" s="49" t="n">
        <v>0</v>
      </c>
      <c r="M22" s="13"/>
      <c r="N22" s="50" t="s">
        <v>149</v>
      </c>
    </row>
    <row r="23" customFormat="false" ht="14.5" hidden="false" customHeight="false" outlineLevel="0" collapsed="false">
      <c r="B23" s="12" t="n">
        <f aca="false">B22</f>
        <v>2016</v>
      </c>
      <c r="C23" s="12" t="s">
        <v>106</v>
      </c>
      <c r="D23" s="51" t="s">
        <v>150</v>
      </c>
      <c r="E23" s="48"/>
      <c r="F23" s="48"/>
      <c r="G23" s="48"/>
      <c r="H23" s="48"/>
      <c r="I23" s="49"/>
      <c r="J23" s="48"/>
      <c r="K23" s="48"/>
      <c r="L23" s="49"/>
      <c r="M23" s="13"/>
      <c r="N23" s="50"/>
    </row>
    <row r="24" customFormat="false" ht="14.5" hidden="false" customHeight="false" outlineLevel="0" collapsed="false">
      <c r="B24" s="12" t="n">
        <f aca="false">B23</f>
        <v>2016</v>
      </c>
      <c r="C24" s="12" t="s">
        <v>106</v>
      </c>
      <c r="D24" s="47" t="s">
        <v>151</v>
      </c>
      <c r="E24" s="48"/>
      <c r="F24" s="48"/>
      <c r="G24" s="48"/>
      <c r="H24" s="48"/>
      <c r="I24" s="49"/>
      <c r="J24" s="48"/>
      <c r="K24" s="48"/>
      <c r="L24" s="49"/>
      <c r="M24" s="13"/>
      <c r="N24" s="50"/>
    </row>
    <row r="25" customFormat="false" ht="14.5" hidden="false" customHeight="false" outlineLevel="0" collapsed="false">
      <c r="B25" s="12" t="n">
        <f aca="false">B24</f>
        <v>2016</v>
      </c>
      <c r="C25" s="12" t="s">
        <v>106</v>
      </c>
      <c r="D25" s="47" t="s">
        <v>152</v>
      </c>
      <c r="E25" s="48"/>
      <c r="F25" s="48"/>
      <c r="G25" s="48"/>
      <c r="H25" s="48"/>
      <c r="I25" s="49"/>
      <c r="J25" s="48"/>
      <c r="K25" s="48"/>
      <c r="L25" s="49"/>
      <c r="M25" s="13"/>
      <c r="N25" s="50"/>
    </row>
    <row r="26" customFormat="false" ht="14.5" hidden="false" customHeight="false" outlineLevel="0" collapsed="false">
      <c r="B26" s="12" t="n">
        <f aca="false">B25</f>
        <v>2016</v>
      </c>
      <c r="C26" s="12" t="s">
        <v>106</v>
      </c>
      <c r="D26" s="47" t="s">
        <v>153</v>
      </c>
      <c r="E26" s="48"/>
      <c r="F26" s="48"/>
      <c r="G26" s="48"/>
      <c r="H26" s="48"/>
      <c r="I26" s="49"/>
      <c r="J26" s="48"/>
      <c r="K26" s="48"/>
      <c r="L26" s="49"/>
      <c r="M26" s="13"/>
      <c r="N26" s="50"/>
    </row>
    <row r="27" customFormat="false" ht="14.5" hidden="false" customHeight="false" outlineLevel="0" collapsed="false">
      <c r="B27" s="12" t="n">
        <f aca="false">B26</f>
        <v>2016</v>
      </c>
      <c r="C27" s="12" t="s">
        <v>106</v>
      </c>
      <c r="D27" s="47" t="s">
        <v>154</v>
      </c>
      <c r="E27" s="48"/>
      <c r="F27" s="48"/>
      <c r="G27" s="48"/>
      <c r="H27" s="48"/>
      <c r="I27" s="49"/>
      <c r="J27" s="48"/>
      <c r="K27" s="48"/>
      <c r="L27" s="49"/>
      <c r="M27" s="13"/>
      <c r="N27" s="50"/>
    </row>
    <row r="28" customFormat="false" ht="14.5" hidden="false" customHeight="false" outlineLevel="0" collapsed="false">
      <c r="B28" s="12" t="n">
        <f aca="false">B27</f>
        <v>2016</v>
      </c>
      <c r="C28" s="12" t="s">
        <v>106</v>
      </c>
      <c r="D28" s="47" t="s">
        <v>155</v>
      </c>
      <c r="E28" s="48"/>
      <c r="F28" s="48"/>
      <c r="G28" s="48"/>
      <c r="H28" s="48"/>
      <c r="I28" s="49"/>
      <c r="J28" s="48"/>
      <c r="K28" s="48"/>
      <c r="L28" s="49"/>
      <c r="M28" s="13"/>
      <c r="N28" s="50"/>
    </row>
    <row r="29" customFormat="false" ht="14.5" hidden="false" customHeight="false" outlineLevel="0" collapsed="false">
      <c r="B29" s="12" t="n">
        <v>2016</v>
      </c>
      <c r="C29" s="12" t="s">
        <v>106</v>
      </c>
      <c r="D29" s="51" t="s">
        <v>156</v>
      </c>
      <c r="E29" s="48"/>
      <c r="F29" s="48"/>
      <c r="G29" s="48"/>
      <c r="H29" s="48"/>
      <c r="I29" s="49"/>
      <c r="J29" s="48"/>
      <c r="K29" s="48"/>
      <c r="L29" s="49"/>
      <c r="M29" s="13"/>
      <c r="N29" s="50"/>
    </row>
    <row r="30" customFormat="false" ht="14.5" hidden="false" customHeight="false" outlineLevel="0" collapsed="false">
      <c r="B30" s="12" t="n">
        <f aca="false">B29</f>
        <v>2016</v>
      </c>
      <c r="C30" s="12" t="s">
        <v>106</v>
      </c>
      <c r="D30" s="47" t="s">
        <v>65</v>
      </c>
      <c r="E30" s="48" t="n">
        <v>4</v>
      </c>
      <c r="F30" s="48" t="n">
        <v>3</v>
      </c>
      <c r="G30" s="48" t="n">
        <v>0</v>
      </c>
      <c r="H30" s="48" t="n">
        <f aca="false">'6-ZAP_P.Neconf_Cauze_Actiuni'!G7+'6-ZAP_P.Neconf_Cauze_Actiuni'!G30+'6-ZAP_P.Neconf_Cauze_Actiuni'!G53+'6-ZAP_P.Neconf_Cauze_Actiuni'!G76</f>
        <v>600</v>
      </c>
      <c r="I30" s="49" t="n">
        <f aca="false">SUM(G30:H30)</f>
        <v>600</v>
      </c>
      <c r="J30" s="48" t="n">
        <v>0</v>
      </c>
      <c r="K30" s="48" t="n">
        <f aca="false">'6-ZAP_P.Neconf_Cauze_Actiuni'!J30+'6-ZAP_P.Neconf_Cauze_Actiuni'!J53+'6-ZAP_P.Neconf_Cauze_Actiuni'!J76</f>
        <v>79</v>
      </c>
      <c r="L30" s="49" t="n">
        <v>79</v>
      </c>
      <c r="M30" s="13"/>
      <c r="N30" s="50" t="s">
        <v>147</v>
      </c>
    </row>
    <row r="31" customFormat="false" ht="14.5" hidden="false" customHeight="false" outlineLevel="0" collapsed="false">
      <c r="B31" s="12" t="n">
        <f aca="false">B30</f>
        <v>2016</v>
      </c>
      <c r="C31" s="12" t="s">
        <v>106</v>
      </c>
      <c r="D31" s="47" t="s">
        <v>67</v>
      </c>
      <c r="E31" s="48" t="n">
        <v>6</v>
      </c>
      <c r="F31" s="48" t="n">
        <v>0</v>
      </c>
      <c r="G31" s="48" t="n">
        <v>15</v>
      </c>
      <c r="H31" s="48" t="n">
        <f aca="false">'6-ZAP_P.Neconf_Cauze_Actiuni'!G8+'6-ZAP_P.Neconf_Cauze_Actiuni'!G31+'6-ZAP_P.Neconf_Cauze_Actiuni'!G54+'6-ZAP_P.Neconf_Cauze_Actiuni'!G77+'6-ZAP_P.Neconf_Cauze_Actiuni'!G99+'6-ZAP_P.Neconf_Cauze_Actiuni'!G120</f>
        <v>1783</v>
      </c>
      <c r="I31" s="49" t="n">
        <f aca="false">SUM(G31:H31)</f>
        <v>1798</v>
      </c>
      <c r="J31" s="48" t="n">
        <v>0</v>
      </c>
      <c r="K31" s="48" t="n">
        <v>0</v>
      </c>
      <c r="L31" s="49" t="n">
        <v>0</v>
      </c>
      <c r="M31" s="13"/>
      <c r="N31" s="50" t="s">
        <v>147</v>
      </c>
    </row>
    <row r="32" customFormat="false" ht="14.5" hidden="false" customHeight="false" outlineLevel="0" collapsed="false">
      <c r="B32" s="12" t="n">
        <f aca="false">B31</f>
        <v>2016</v>
      </c>
      <c r="C32" s="12" t="s">
        <v>106</v>
      </c>
      <c r="D32" s="47" t="s">
        <v>69</v>
      </c>
      <c r="E32" s="48" t="n">
        <v>6</v>
      </c>
      <c r="F32" s="48" t="n">
        <v>0</v>
      </c>
      <c r="G32" s="48" t="n">
        <v>0</v>
      </c>
      <c r="H32" s="48" t="n">
        <f aca="false">'6-ZAP_P.Neconf_Cauze_Actiuni'!G9+'6-ZAP_P.Neconf_Cauze_Actiuni'!G32+'6-ZAP_P.Neconf_Cauze_Actiuni'!G55+'6-ZAP_P.Neconf_Cauze_Actiuni'!G78+'6-ZAP_P.Neconf_Cauze_Actiuni'!G100+'6-ZAP_P.Neconf_Cauze_Actiuni'!G121</f>
        <v>240</v>
      </c>
      <c r="I32" s="49" t="n">
        <f aca="false">SUM(G32:H32)</f>
        <v>240</v>
      </c>
      <c r="J32" s="48" t="n">
        <v>0</v>
      </c>
      <c r="K32" s="48" t="n">
        <v>0</v>
      </c>
      <c r="L32" s="49" t="n">
        <v>0</v>
      </c>
      <c r="M32" s="13"/>
      <c r="N32" s="50" t="s">
        <v>147</v>
      </c>
    </row>
    <row r="33" customFormat="false" ht="14.5" hidden="false" customHeight="false" outlineLevel="0" collapsed="false">
      <c r="B33" s="12" t="n">
        <f aca="false">B32</f>
        <v>2016</v>
      </c>
      <c r="C33" s="12" t="s">
        <v>106</v>
      </c>
      <c r="D33" s="47" t="s">
        <v>157</v>
      </c>
      <c r="E33" s="48" t="n">
        <v>6</v>
      </c>
      <c r="F33" s="48" t="n">
        <v>0</v>
      </c>
      <c r="G33" s="48" t="n">
        <v>0</v>
      </c>
      <c r="H33" s="48" t="n">
        <v>1783</v>
      </c>
      <c r="I33" s="49" t="n">
        <f aca="false">SUM(G33:H33)</f>
        <v>1783</v>
      </c>
      <c r="J33" s="48" t="n">
        <v>0</v>
      </c>
      <c r="K33" s="48" t="n">
        <v>0</v>
      </c>
      <c r="L33" s="49" t="n">
        <v>0</v>
      </c>
      <c r="M33" s="13"/>
      <c r="N33" s="50" t="s">
        <v>147</v>
      </c>
    </row>
    <row r="34" customFormat="false" ht="14.5" hidden="false" customHeight="false" outlineLevel="0" collapsed="false">
      <c r="B34" s="12" t="n">
        <f aca="false">B33</f>
        <v>2016</v>
      </c>
      <c r="C34" s="12" t="s">
        <v>106</v>
      </c>
      <c r="D34" s="47" t="s">
        <v>158</v>
      </c>
      <c r="E34" s="48" t="n">
        <v>6</v>
      </c>
      <c r="F34" s="45" t="n">
        <v>4</v>
      </c>
      <c r="G34" s="48" t="n">
        <v>25</v>
      </c>
      <c r="H34" s="48" t="n">
        <f aca="false">'6-ZAP_P.Neconf_Cauze_Actiuni'!G10+'6-ZAP_P.Neconf_Cauze_Actiuni'!G33+'6-ZAP_P.Neconf_Cauze_Actiuni'!G56+'6-ZAP_P.Neconf_Cauze_Actiuni'!G79+'6-ZAP_P.Neconf_Cauze_Actiuni'!G101+'6-ZAP_P.Neconf_Cauze_Actiuni'!G122</f>
        <v>1263</v>
      </c>
      <c r="I34" s="49" t="n">
        <f aca="false">SUM(G34:H34)</f>
        <v>1288</v>
      </c>
      <c r="J34" s="48" t="n">
        <v>3</v>
      </c>
      <c r="K34" s="48" t="n">
        <f aca="false">'6-ZAP_P.Neconf_Cauze_Actiuni'!J10+'6-ZAP_P.Neconf_Cauze_Actiuni'!J56+'6-ZAP_P.Neconf_Cauze_Actiuni'!J79+'6-ZAP_P.Neconf_Cauze_Actiuni'!J101</f>
        <v>104</v>
      </c>
      <c r="L34" s="49" t="n">
        <f aca="false">SUM(J34:K34)</f>
        <v>107</v>
      </c>
      <c r="M34" s="13"/>
      <c r="N34" s="50" t="s">
        <v>149</v>
      </c>
    </row>
    <row r="35" customFormat="false" ht="14.5" hidden="false" customHeight="false" outlineLevel="0" collapsed="false">
      <c r="B35" s="12" t="n">
        <f aca="false">B34</f>
        <v>2016</v>
      </c>
      <c r="C35" s="12" t="s">
        <v>106</v>
      </c>
      <c r="D35" s="47" t="s">
        <v>159</v>
      </c>
      <c r="E35" s="48" t="n">
        <v>4</v>
      </c>
      <c r="F35" s="48" t="n">
        <v>1</v>
      </c>
      <c r="G35" s="48" t="n">
        <v>23</v>
      </c>
      <c r="H35" s="48" t="n">
        <f aca="false">'6-ZAP_P.Neconf_Cauze_Actiuni'!G11+'6-ZAP_P.Neconf_Cauze_Actiuni'!G34+'6-ZAP_P.Neconf_Cauze_Actiuni'!G57+'6-ZAP_P.Neconf_Cauze_Actiuni'!G80</f>
        <v>737</v>
      </c>
      <c r="I35" s="49" t="n">
        <f aca="false">SUM(G35:H35)</f>
        <v>760</v>
      </c>
      <c r="J35" s="48" t="n">
        <v>0</v>
      </c>
      <c r="K35" s="48" t="n">
        <f aca="false">'6-ZAP_P.Neconf_Cauze_Actiuni'!J11</f>
        <v>1</v>
      </c>
      <c r="L35" s="49" t="n">
        <v>1</v>
      </c>
      <c r="M35" s="13"/>
      <c r="N35" s="50" t="s">
        <v>147</v>
      </c>
    </row>
    <row r="36" customFormat="false" ht="14.5" hidden="false" customHeight="false" outlineLevel="0" collapsed="false">
      <c r="B36" s="12" t="n">
        <f aca="false">B35</f>
        <v>2016</v>
      </c>
      <c r="C36" s="12" t="s">
        <v>106</v>
      </c>
      <c r="D36" s="47" t="s">
        <v>75</v>
      </c>
      <c r="E36" s="48" t="n">
        <v>6</v>
      </c>
      <c r="F36" s="48" t="n">
        <v>0</v>
      </c>
      <c r="G36" s="48" t="n">
        <v>0</v>
      </c>
      <c r="H36" s="48" t="n">
        <f aca="false">'6-ZAP_P.Neconf_Cauze_Actiuni'!G12+'6-ZAP_P.Neconf_Cauze_Actiuni'!G35+'6-ZAP_P.Neconf_Cauze_Actiuni'!G58+'6-ZAP_P.Neconf_Cauze_Actiuni'!G81+'6-ZAP_P.Neconf_Cauze_Actiuni'!G102+'6-ZAP_P.Neconf_Cauze_Actiuni'!G123</f>
        <v>1783</v>
      </c>
      <c r="I36" s="49" t="n">
        <f aca="false">SUM(G36:H36)</f>
        <v>1783</v>
      </c>
      <c r="J36" s="48" t="n">
        <v>0</v>
      </c>
      <c r="K36" s="48" t="n">
        <v>0</v>
      </c>
      <c r="L36" s="49" t="n">
        <v>0</v>
      </c>
      <c r="M36" s="13"/>
      <c r="N36" s="50" t="s">
        <v>147</v>
      </c>
    </row>
    <row r="37" customFormat="false" ht="14.5" hidden="false" customHeight="false" outlineLevel="0" collapsed="false">
      <c r="B37" s="12" t="n">
        <f aca="false">B36</f>
        <v>2016</v>
      </c>
      <c r="C37" s="12" t="s">
        <v>106</v>
      </c>
      <c r="D37" s="47" t="s">
        <v>77</v>
      </c>
      <c r="E37" s="48" t="n">
        <v>6</v>
      </c>
      <c r="F37" s="48" t="n">
        <v>0</v>
      </c>
      <c r="G37" s="48" t="n">
        <v>0</v>
      </c>
      <c r="H37" s="48" t="n">
        <v>1783</v>
      </c>
      <c r="I37" s="49" t="n">
        <f aca="false">SUM(G37:H37)</f>
        <v>1783</v>
      </c>
      <c r="J37" s="48" t="n">
        <v>0</v>
      </c>
      <c r="K37" s="48" t="n">
        <v>0</v>
      </c>
      <c r="L37" s="49" t="n">
        <v>0</v>
      </c>
      <c r="M37" s="13"/>
      <c r="N37" s="50" t="s">
        <v>147</v>
      </c>
    </row>
    <row r="38" customFormat="false" ht="14.5" hidden="false" customHeight="false" outlineLevel="0" collapsed="false">
      <c r="B38" s="12" t="n">
        <f aca="false">B37</f>
        <v>2016</v>
      </c>
      <c r="C38" s="12" t="s">
        <v>106</v>
      </c>
      <c r="D38" s="47" t="s">
        <v>79</v>
      </c>
      <c r="E38" s="48" t="n">
        <v>6</v>
      </c>
      <c r="F38" s="48" t="n">
        <v>4</v>
      </c>
      <c r="G38" s="48" t="n">
        <v>0</v>
      </c>
      <c r="H38" s="48" t="n">
        <f aca="false">'6-ZAP_P.Neconf_Cauze_Actiuni'!G14+'6-ZAP_P.Neconf_Cauze_Actiuni'!G37+'6-ZAP_P.Neconf_Cauze_Actiuni'!G60+'6-ZAP_P.Neconf_Cauze_Actiuni'!G83+'6-ZAP_P.Neconf_Cauze_Actiuni'!G104+'6-ZAP_P.Neconf_Cauze_Actiuni'!G125</f>
        <v>819</v>
      </c>
      <c r="I38" s="49" t="n">
        <f aca="false">SUM(G38:H38)</f>
        <v>819</v>
      </c>
      <c r="J38" s="48" t="n">
        <v>0</v>
      </c>
      <c r="K38" s="48" t="n">
        <f aca="false">'6-ZAP_P.Neconf_Cauze_Actiuni'!J14+'6-ZAP_P.Neconf_Cauze_Actiuni'!J37+'6-ZAP_P.Neconf_Cauze_Actiuni'!J60+'6-ZAP_P.Neconf_Cauze_Actiuni'!J83</f>
        <v>31</v>
      </c>
      <c r="L38" s="49" t="n">
        <v>31</v>
      </c>
      <c r="M38" s="13"/>
      <c r="N38" s="50" t="s">
        <v>147</v>
      </c>
    </row>
    <row r="39" customFormat="false" ht="14.5" hidden="false" customHeight="false" outlineLevel="0" collapsed="false">
      <c r="B39" s="12" t="n">
        <f aca="false">B38</f>
        <v>2016</v>
      </c>
      <c r="C39" s="12" t="s">
        <v>106</v>
      </c>
      <c r="D39" s="47" t="s">
        <v>81</v>
      </c>
      <c r="E39" s="48" t="n">
        <v>6</v>
      </c>
      <c r="F39" s="48" t="n">
        <v>2</v>
      </c>
      <c r="G39" s="48" t="n">
        <v>0</v>
      </c>
      <c r="H39" s="48" t="n">
        <f aca="false">'6-ZAP_P.Neconf_Cauze_Actiuni'!G15+'6-ZAP_P.Neconf_Cauze_Actiuni'!G38+'6-ZAP_P.Neconf_Cauze_Actiuni'!G61+'6-ZAP_P.Neconf_Cauze_Actiuni'!G84+'6-ZAP_P.Neconf_Cauze_Actiuni'!G105+'6-ZAP_P.Neconf_Cauze_Actiuni'!G126</f>
        <v>233</v>
      </c>
      <c r="I39" s="49" t="n">
        <f aca="false">SUM(G39:H39)</f>
        <v>233</v>
      </c>
      <c r="J39" s="48" t="n">
        <v>0</v>
      </c>
      <c r="K39" s="48" t="n">
        <f aca="false">'6-ZAP_P.Neconf_Cauze_Actiuni'!J15+'6-ZAP_P.Neconf_Cauze_Actiuni'!J38</f>
        <v>11</v>
      </c>
      <c r="L39" s="49" t="n">
        <v>11</v>
      </c>
      <c r="M39" s="13"/>
      <c r="N39" s="50" t="s">
        <v>147</v>
      </c>
    </row>
    <row r="40" customFormat="false" ht="14.5" hidden="false" customHeight="false" outlineLevel="0" collapsed="false">
      <c r="B40" s="12" t="n">
        <f aca="false">B39</f>
        <v>2016</v>
      </c>
      <c r="C40" s="12" t="s">
        <v>106</v>
      </c>
      <c r="D40" s="47" t="s">
        <v>160</v>
      </c>
      <c r="E40" s="48" t="n">
        <v>6</v>
      </c>
      <c r="F40" s="48" t="n">
        <v>0</v>
      </c>
      <c r="G40" s="48" t="n">
        <v>0</v>
      </c>
      <c r="H40" s="48" t="n">
        <f aca="false">'6-ZAP_P.Neconf_Cauze_Actiuni'!G16+'6-ZAP_P.Neconf_Cauze_Actiuni'!G39+'6-ZAP_P.Neconf_Cauze_Actiuni'!G62+'6-ZAP_P.Neconf_Cauze_Actiuni'!G85+'6-ZAP_P.Neconf_Cauze_Actiuni'!G106+'6-ZAP_P.Neconf_Cauze_Actiuni'!G127</f>
        <v>1783</v>
      </c>
      <c r="I40" s="49" t="n">
        <f aca="false">SUM(G40:H40)</f>
        <v>1783</v>
      </c>
      <c r="J40" s="48" t="n">
        <v>0</v>
      </c>
      <c r="K40" s="48" t="n">
        <v>0</v>
      </c>
      <c r="L40" s="49" t="n">
        <v>0</v>
      </c>
      <c r="M40" s="13"/>
      <c r="N40" s="50" t="s">
        <v>147</v>
      </c>
    </row>
    <row r="41" customFormat="false" ht="14.5" hidden="false" customHeight="false" outlineLevel="0" collapsed="false">
      <c r="B41" s="12" t="n">
        <f aca="false">B40</f>
        <v>2016</v>
      </c>
      <c r="C41" s="12" t="s">
        <v>106</v>
      </c>
      <c r="D41" s="47" t="s">
        <v>161</v>
      </c>
      <c r="E41" s="48"/>
      <c r="F41" s="48"/>
      <c r="G41" s="48"/>
      <c r="H41" s="48"/>
      <c r="I41" s="49"/>
      <c r="J41" s="48"/>
      <c r="K41" s="48"/>
      <c r="L41" s="49"/>
      <c r="M41" s="13"/>
      <c r="N41" s="50"/>
    </row>
    <row r="42" customFormat="false" ht="14.5" hidden="false" customHeight="false" outlineLevel="0" collapsed="false">
      <c r="B42" s="12" t="n">
        <f aca="false">B41</f>
        <v>2016</v>
      </c>
      <c r="C42" s="12" t="s">
        <v>106</v>
      </c>
      <c r="D42" s="47" t="s">
        <v>162</v>
      </c>
      <c r="E42" s="48"/>
      <c r="F42" s="48"/>
      <c r="G42" s="48"/>
      <c r="H42" s="48"/>
      <c r="I42" s="49"/>
      <c r="J42" s="48"/>
      <c r="K42" s="48"/>
      <c r="L42" s="49"/>
      <c r="M42" s="13"/>
      <c r="N42" s="50"/>
    </row>
    <row r="43" customFormat="false" ht="14.5" hidden="false" customHeight="false" outlineLevel="0" collapsed="false">
      <c r="B43" s="12" t="n">
        <f aca="false">B42</f>
        <v>2016</v>
      </c>
      <c r="C43" s="12" t="s">
        <v>106</v>
      </c>
      <c r="D43" s="47" t="s">
        <v>87</v>
      </c>
      <c r="E43" s="48" t="n">
        <v>6</v>
      </c>
      <c r="F43" s="48" t="n">
        <v>5</v>
      </c>
      <c r="G43" s="48" t="n">
        <v>100</v>
      </c>
      <c r="H43" s="48" t="n">
        <f aca="false">'6-ZAP_P.Neconf_Cauze_Actiuni'!G18+'6-ZAP_P.Neconf_Cauze_Actiuni'!G41+'6-ZAP_P.Neconf_Cauze_Actiuni'!G64+'6-ZAP_P.Neconf_Cauze_Actiuni'!G87+'6-ZAP_P.Neconf_Cauze_Actiuni'!G108+'6-ZAP_P.Neconf_Cauze_Actiuni'!G129</f>
        <v>1731</v>
      </c>
      <c r="I43" s="49" t="n">
        <f aca="false">SUM(G43:H43)</f>
        <v>1831</v>
      </c>
      <c r="J43" s="48" t="n">
        <v>0</v>
      </c>
      <c r="K43" s="48" t="n">
        <f aca="false">'6-ZAP_P.Neconf_Cauze_Actiuni'!J18+'6-ZAP_P.Neconf_Cauze_Actiuni'!J41+'6-ZAP_P.Neconf_Cauze_Actiuni'!J87+'6-ZAP_P.Neconf_Cauze_Actiuni'!J108+'6-ZAP_P.Neconf_Cauze_Actiuni'!J129</f>
        <v>85</v>
      </c>
      <c r="L43" s="49" t="n">
        <v>85</v>
      </c>
      <c r="M43" s="13"/>
      <c r="N43" s="50" t="s">
        <v>147</v>
      </c>
    </row>
    <row r="44" customFormat="false" ht="14.5" hidden="false" customHeight="false" outlineLevel="0" collapsed="false">
      <c r="B44" s="12" t="n">
        <f aca="false">B43</f>
        <v>2016</v>
      </c>
      <c r="C44" s="12" t="s">
        <v>106</v>
      </c>
      <c r="D44" s="47" t="s">
        <v>163</v>
      </c>
      <c r="E44" s="48"/>
      <c r="F44" s="48"/>
      <c r="G44" s="48"/>
      <c r="H44" s="48"/>
      <c r="I44" s="49"/>
      <c r="J44" s="48"/>
      <c r="K44" s="48"/>
      <c r="L44" s="49"/>
      <c r="M44" s="13"/>
      <c r="N44" s="50"/>
    </row>
    <row r="45" customFormat="false" ht="14.5" hidden="false" customHeight="false" outlineLevel="0" collapsed="false">
      <c r="B45" s="12" t="n">
        <f aca="false">B44</f>
        <v>2016</v>
      </c>
      <c r="C45" s="12" t="s">
        <v>106</v>
      </c>
      <c r="D45" s="47" t="s">
        <v>164</v>
      </c>
      <c r="E45" s="48"/>
      <c r="F45" s="48"/>
      <c r="G45" s="48"/>
      <c r="H45" s="48"/>
      <c r="I45" s="49"/>
      <c r="J45" s="48"/>
      <c r="K45" s="48"/>
      <c r="L45" s="49"/>
      <c r="M45" s="13"/>
      <c r="N45" s="50"/>
    </row>
    <row r="46" customFormat="false" ht="14.5" hidden="false" customHeight="false" outlineLevel="0" collapsed="false">
      <c r="B46" s="12" t="n">
        <f aca="false">B45</f>
        <v>2016</v>
      </c>
      <c r="C46" s="12" t="s">
        <v>106</v>
      </c>
      <c r="D46" s="47" t="s">
        <v>88</v>
      </c>
      <c r="E46" s="48" t="n">
        <v>6</v>
      </c>
      <c r="F46" s="48" t="n">
        <v>2</v>
      </c>
      <c r="G46" s="48" t="n">
        <v>0</v>
      </c>
      <c r="H46" s="48" t="n">
        <f aca="false">'6-ZAP_P.Neconf_Cauze_Actiuni'!G19+'6-ZAP_P.Neconf_Cauze_Actiuni'!G42+'6-ZAP_P.Neconf_Cauze_Actiuni'!G65+'6-ZAP_P.Neconf_Cauze_Actiuni'!G88+'6-ZAP_P.Neconf_Cauze_Actiuni'!G109+'6-ZAP_P.Neconf_Cauze_Actiuni'!G130</f>
        <v>1783</v>
      </c>
      <c r="I46" s="49" t="n">
        <f aca="false">SUM(G46:H46)</f>
        <v>1783</v>
      </c>
      <c r="J46" s="48" t="n">
        <v>0</v>
      </c>
      <c r="K46" s="48" t="n">
        <f aca="false">'6-ZAP_P.Neconf_Cauze_Actiuni'!J19+'6-ZAP_P.Neconf_Cauze_Actiuni'!J42</f>
        <v>10</v>
      </c>
      <c r="L46" s="49" t="n">
        <v>10</v>
      </c>
      <c r="M46" s="13"/>
      <c r="N46" s="50" t="s">
        <v>147</v>
      </c>
    </row>
    <row r="47" customFormat="false" ht="14.5" hidden="false" customHeight="false" outlineLevel="0" collapsed="false">
      <c r="B47" s="12" t="n">
        <f aca="false">B46</f>
        <v>2016</v>
      </c>
      <c r="C47" s="12" t="s">
        <v>106</v>
      </c>
      <c r="D47" s="47" t="s">
        <v>90</v>
      </c>
      <c r="E47" s="48" t="n">
        <v>6</v>
      </c>
      <c r="F47" s="48" t="n">
        <v>0</v>
      </c>
      <c r="G47" s="48" t="n">
        <v>0</v>
      </c>
      <c r="H47" s="48" t="n">
        <f aca="false">'6-ZAP_P.Neconf_Cauze_Actiuni'!G20+'6-ZAP_P.Neconf_Cauze_Actiuni'!G43+'6-ZAP_P.Neconf_Cauze_Actiuni'!G66+'6-ZAP_P.Neconf_Cauze_Actiuni'!G89+'6-ZAP_P.Neconf_Cauze_Actiuni'!G110+'6-ZAP_P.Neconf_Cauze_Actiuni'!G131</f>
        <v>1783</v>
      </c>
      <c r="I47" s="49" t="n">
        <f aca="false">SUM(G47:H47)</f>
        <v>1783</v>
      </c>
      <c r="J47" s="48" t="n">
        <v>0</v>
      </c>
      <c r="K47" s="48" t="n">
        <v>0</v>
      </c>
      <c r="L47" s="49" t="n">
        <v>0</v>
      </c>
      <c r="M47" s="13"/>
      <c r="N47" s="50" t="s">
        <v>147</v>
      </c>
    </row>
    <row r="48" customFormat="false" ht="14.5" hidden="false" customHeight="false" outlineLevel="0" collapsed="false">
      <c r="B48" s="12" t="n">
        <f aca="false">B47</f>
        <v>2016</v>
      </c>
      <c r="C48" s="12" t="s">
        <v>106</v>
      </c>
      <c r="D48" s="47" t="s">
        <v>92</v>
      </c>
      <c r="E48" s="48" t="n">
        <v>6</v>
      </c>
      <c r="F48" s="48" t="n">
        <v>0</v>
      </c>
      <c r="G48" s="48" t="n">
        <v>0</v>
      </c>
      <c r="H48" s="48" t="n">
        <f aca="false">'6-ZAP_P.Neconf_Cauze_Actiuni'!G21+'6-ZAP_P.Neconf_Cauze_Actiuni'!G44+'6-ZAP_P.Neconf_Cauze_Actiuni'!G67+'6-ZAP_P.Neconf_Cauze_Actiuni'!G90+'6-ZAP_P.Neconf_Cauze_Actiuni'!G111+'6-ZAP_P.Neconf_Cauze_Actiuni'!G132</f>
        <v>1783</v>
      </c>
      <c r="I48" s="49" t="n">
        <f aca="false">SUM(G48:H48)</f>
        <v>1783</v>
      </c>
      <c r="J48" s="48" t="n">
        <v>0</v>
      </c>
      <c r="K48" s="48" t="n">
        <v>0</v>
      </c>
      <c r="L48" s="49" t="n">
        <v>0</v>
      </c>
      <c r="M48" s="13"/>
      <c r="N48" s="50" t="s">
        <v>147</v>
      </c>
    </row>
    <row r="49" customFormat="false" ht="14.5" hidden="false" customHeight="false" outlineLevel="0" collapsed="false">
      <c r="B49" s="12" t="n">
        <f aca="false">B48</f>
        <v>2016</v>
      </c>
      <c r="C49" s="12" t="s">
        <v>106</v>
      </c>
      <c r="D49" s="47" t="s">
        <v>165</v>
      </c>
      <c r="E49" s="48" t="n">
        <v>6</v>
      </c>
      <c r="F49" s="48" t="n">
        <v>3</v>
      </c>
      <c r="G49" s="48" t="n">
        <v>33</v>
      </c>
      <c r="H49" s="48" t="n">
        <f aca="false">'6-ZAP_P.Neconf_Cauze_Actiuni'!G22+'6-ZAP_P.Neconf_Cauze_Actiuni'!G45+'6-ZAP_P.Neconf_Cauze_Actiuni'!G68+'6-ZAP_P.Neconf_Cauze_Actiuni'!G91+'6-ZAP_P.Neconf_Cauze_Actiuni'!G112+'6-ZAP_P.Neconf_Cauze_Actiuni'!G133</f>
        <v>312</v>
      </c>
      <c r="I49" s="49" t="n">
        <f aca="false">SUM(G49:H49)</f>
        <v>345</v>
      </c>
      <c r="J49" s="48" t="n">
        <v>0</v>
      </c>
      <c r="K49" s="48" t="n">
        <f aca="false">'6-ZAP_P.Neconf_Cauze_Actiuni'!J45+'6-ZAP_P.Neconf_Cauze_Actiuni'!J112+'6-ZAP_P.Neconf_Cauze_Actiuni'!J133</f>
        <v>14</v>
      </c>
      <c r="L49" s="49" t="n">
        <v>14</v>
      </c>
      <c r="M49" s="13"/>
      <c r="N49" s="50" t="s">
        <v>147</v>
      </c>
    </row>
    <row r="50" customFormat="false" ht="14.5" hidden="false" customHeight="false" outlineLevel="0" collapsed="false">
      <c r="B50" s="12" t="n">
        <f aca="false">B49</f>
        <v>2016</v>
      </c>
      <c r="C50" s="12" t="s">
        <v>106</v>
      </c>
      <c r="D50" s="47" t="s">
        <v>166</v>
      </c>
      <c r="E50" s="48" t="n">
        <v>6</v>
      </c>
      <c r="F50" s="48" t="n">
        <v>5</v>
      </c>
      <c r="G50" s="48" t="n">
        <v>33</v>
      </c>
      <c r="H50" s="48" t="n">
        <v>312</v>
      </c>
      <c r="I50" s="49" t="n">
        <f aca="false">SUM(G50:H50)</f>
        <v>345</v>
      </c>
      <c r="J50" s="48" t="n">
        <v>1</v>
      </c>
      <c r="K50" s="48" t="n">
        <v>25</v>
      </c>
      <c r="L50" s="49" t="n">
        <v>26</v>
      </c>
      <c r="M50" s="13"/>
      <c r="N50" s="50" t="s">
        <v>147</v>
      </c>
    </row>
    <row r="51" customFormat="false" ht="14.5" hidden="false" customHeight="false" outlineLevel="0" collapsed="false">
      <c r="B51" s="12" t="n">
        <f aca="false">B50</f>
        <v>2016</v>
      </c>
      <c r="C51" s="12" t="s">
        <v>106</v>
      </c>
      <c r="D51" s="47" t="s">
        <v>167</v>
      </c>
      <c r="E51" s="48"/>
      <c r="F51" s="48"/>
      <c r="G51" s="48"/>
      <c r="H51" s="48"/>
      <c r="I51" s="49"/>
      <c r="J51" s="48"/>
      <c r="K51" s="48"/>
      <c r="L51" s="49"/>
      <c r="M51" s="13"/>
      <c r="N51" s="50"/>
    </row>
    <row r="52" customFormat="false" ht="14.5" hidden="false" customHeight="false" outlineLevel="0" collapsed="false">
      <c r="B52" s="12" t="n">
        <f aca="false">B51</f>
        <v>2016</v>
      </c>
      <c r="C52" s="12" t="s">
        <v>106</v>
      </c>
      <c r="D52" s="52" t="s">
        <v>95</v>
      </c>
      <c r="E52" s="48" t="n">
        <v>6</v>
      </c>
      <c r="F52" s="48" t="n">
        <v>2</v>
      </c>
      <c r="G52" s="48" t="n">
        <v>0</v>
      </c>
      <c r="H52" s="48" t="n">
        <f aca="false">'6-ZAP_P.Neconf_Cauze_Actiuni'!G23+'6-ZAP_P.Neconf_Cauze_Actiuni'!G46+'6-ZAP_P.Neconf_Cauze_Actiuni'!G69+'6-ZAP_P.Neconf_Cauze_Actiuni'!G92+'6-ZAP_P.Neconf_Cauze_Actiuni'!G113+'6-ZAP_P.Neconf_Cauze_Actiuni'!G134</f>
        <v>1783</v>
      </c>
      <c r="I52" s="49" t="n">
        <f aca="false">SUM(G52:H52)</f>
        <v>1783</v>
      </c>
      <c r="J52" s="48" t="n">
        <v>0</v>
      </c>
      <c r="K52" s="48" t="n">
        <f aca="false">'6-ZAP_P.Neconf_Cauze_Actiuni'!J23+'6-ZAP_P.Neconf_Cauze_Actiuni'!J46</f>
        <v>25</v>
      </c>
      <c r="L52" s="49" t="n">
        <v>25</v>
      </c>
      <c r="M52" s="13"/>
      <c r="N52" s="50" t="s">
        <v>147</v>
      </c>
    </row>
    <row r="53" customFormat="false" ht="14.5" hidden="false" customHeight="false" outlineLevel="0" collapsed="false">
      <c r="B53" s="12" t="n">
        <f aca="false">B52</f>
        <v>2016</v>
      </c>
      <c r="C53" s="12" t="s">
        <v>106</v>
      </c>
      <c r="D53" s="52" t="s">
        <v>168</v>
      </c>
      <c r="E53" s="48" t="n">
        <v>2</v>
      </c>
      <c r="F53" s="48" t="n">
        <v>0</v>
      </c>
      <c r="G53" s="48" t="n">
        <v>13</v>
      </c>
      <c r="H53" s="48" t="n">
        <v>0</v>
      </c>
      <c r="I53" s="49" t="n">
        <v>13</v>
      </c>
      <c r="J53" s="48" t="n">
        <v>0</v>
      </c>
      <c r="K53" s="48" t="n">
        <v>0</v>
      </c>
      <c r="L53" s="49" t="n">
        <v>0</v>
      </c>
      <c r="M53" s="13"/>
      <c r="N53" s="50" t="s">
        <v>149</v>
      </c>
    </row>
    <row r="54" customFormat="false" ht="14.5" hidden="false" customHeight="false" outlineLevel="0" collapsed="false">
      <c r="B54" s="12" t="n">
        <f aca="false">B53</f>
        <v>2016</v>
      </c>
      <c r="C54" s="12" t="s">
        <v>106</v>
      </c>
      <c r="D54" s="52" t="s">
        <v>169</v>
      </c>
      <c r="E54" s="48" t="n">
        <v>2</v>
      </c>
      <c r="F54" s="48" t="n">
        <v>0</v>
      </c>
      <c r="G54" s="48" t="n">
        <v>13</v>
      </c>
      <c r="H54" s="48" t="n">
        <v>0</v>
      </c>
      <c r="I54" s="49" t="n">
        <v>13</v>
      </c>
      <c r="J54" s="48" t="n">
        <v>0</v>
      </c>
      <c r="K54" s="48" t="n">
        <v>0</v>
      </c>
      <c r="L54" s="49" t="n">
        <v>0</v>
      </c>
      <c r="M54" s="13"/>
      <c r="N54" s="50" t="s">
        <v>149</v>
      </c>
    </row>
    <row r="55" customFormat="false" ht="14.5" hidden="false" customHeight="false" outlineLevel="0" collapsed="false">
      <c r="B55" s="12" t="n">
        <f aca="false">B54</f>
        <v>2016</v>
      </c>
      <c r="C55" s="12" t="s">
        <v>106</v>
      </c>
      <c r="D55" s="52" t="s">
        <v>170</v>
      </c>
      <c r="E55" s="48"/>
      <c r="F55" s="48"/>
      <c r="G55" s="48"/>
      <c r="H55" s="48"/>
      <c r="I55" s="49"/>
      <c r="J55" s="48"/>
      <c r="K55" s="48"/>
      <c r="L55" s="49"/>
      <c r="M55" s="13"/>
      <c r="N55" s="50"/>
    </row>
    <row r="56" customFormat="false" ht="14.5" hidden="false" customHeight="false" outlineLevel="0" collapsed="false">
      <c r="B56" s="12" t="n">
        <f aca="false">B55</f>
        <v>2016</v>
      </c>
      <c r="C56" s="12" t="s">
        <v>106</v>
      </c>
      <c r="D56" s="52" t="s">
        <v>171</v>
      </c>
      <c r="E56" s="48"/>
      <c r="F56" s="48"/>
      <c r="G56" s="48"/>
      <c r="H56" s="48"/>
      <c r="I56" s="49"/>
      <c r="J56" s="48"/>
      <c r="K56" s="48"/>
      <c r="L56" s="49"/>
      <c r="M56" s="13"/>
      <c r="N56" s="50"/>
    </row>
    <row r="57" customFormat="false" ht="14.5" hidden="false" customHeight="false" outlineLevel="0" collapsed="false">
      <c r="B57" s="12" t="n">
        <f aca="false">B56</f>
        <v>2016</v>
      </c>
      <c r="C57" s="12" t="s">
        <v>106</v>
      </c>
      <c r="D57" s="40" t="s">
        <v>97</v>
      </c>
      <c r="E57" s="48" t="n">
        <v>6</v>
      </c>
      <c r="F57" s="48" t="n">
        <v>4</v>
      </c>
      <c r="G57" s="48" t="n">
        <v>0</v>
      </c>
      <c r="H57" s="48" t="n">
        <f aca="false">'6-ZAP_P.Neconf_Cauze_Actiuni'!G24+'6-ZAP_P.Neconf_Cauze_Actiuni'!G47+'6-ZAP_P.Neconf_Cauze_Actiuni'!G70+'6-ZAP_P.Neconf_Cauze_Actiuni'!G93+'6-ZAP_P.Neconf_Cauze_Actiuni'!G114+'6-ZAP_P.Neconf_Cauze_Actiuni'!G135</f>
        <v>240</v>
      </c>
      <c r="I57" s="49" t="n">
        <f aca="false">SUM(G57:H57)</f>
        <v>240</v>
      </c>
      <c r="J57" s="48" t="n">
        <v>0</v>
      </c>
      <c r="K57" s="48" t="n">
        <f aca="false">'6-ZAP_P.Neconf_Cauze_Actiuni'!J24+'6-ZAP_P.Neconf_Cauze_Actiuni'!J47+'6-ZAP_P.Neconf_Cauze_Actiuni'!J70+'6-ZAP_P.Neconf_Cauze_Actiuni'!J93</f>
        <v>159</v>
      </c>
      <c r="L57" s="49" t="n">
        <v>159</v>
      </c>
      <c r="M57" s="13"/>
      <c r="N57" s="50" t="s">
        <v>147</v>
      </c>
    </row>
    <row r="58" customFormat="false" ht="14.5" hidden="false" customHeight="false" outlineLevel="0" collapsed="false">
      <c r="B58" s="12" t="n">
        <f aca="false">B57</f>
        <v>2016</v>
      </c>
      <c r="C58" s="12" t="s">
        <v>106</v>
      </c>
      <c r="D58" s="40" t="s">
        <v>172</v>
      </c>
      <c r="E58" s="48"/>
      <c r="F58" s="48"/>
      <c r="G58" s="48"/>
      <c r="H58" s="48"/>
      <c r="I58" s="49"/>
      <c r="J58" s="48"/>
      <c r="K58" s="48"/>
      <c r="L58" s="49"/>
      <c r="M58" s="13"/>
      <c r="N58" s="50"/>
    </row>
    <row r="59" customFormat="false" ht="14.5" hidden="false" customHeight="false" outlineLevel="0" collapsed="false">
      <c r="B59" s="12" t="n">
        <f aca="false">B58</f>
        <v>2016</v>
      </c>
      <c r="C59" s="12" t="s">
        <v>106</v>
      </c>
      <c r="D59" s="40" t="s">
        <v>173</v>
      </c>
      <c r="E59" s="48"/>
      <c r="F59" s="48"/>
      <c r="G59" s="48"/>
      <c r="H59" s="48"/>
      <c r="I59" s="49"/>
      <c r="J59" s="48"/>
      <c r="K59" s="48"/>
      <c r="L59" s="49"/>
      <c r="M59" s="13"/>
      <c r="N59" s="50"/>
    </row>
    <row r="60" customFormat="false" ht="14.5" hidden="false" customHeight="false" outlineLevel="0" collapsed="false">
      <c r="B60" s="12" t="n">
        <f aca="false">B59</f>
        <v>2016</v>
      </c>
      <c r="C60" s="12" t="s">
        <v>106</v>
      </c>
      <c r="D60" s="40" t="s">
        <v>174</v>
      </c>
      <c r="E60" s="48"/>
      <c r="F60" s="48"/>
      <c r="G60" s="48"/>
      <c r="H60" s="48"/>
      <c r="I60" s="49"/>
      <c r="J60" s="48"/>
      <c r="K60" s="48"/>
      <c r="L60" s="49"/>
      <c r="M60" s="13"/>
      <c r="N60" s="50"/>
    </row>
    <row r="61" customFormat="false" ht="14.5" hidden="false" customHeight="false" outlineLevel="0" collapsed="false">
      <c r="B61" s="12" t="n">
        <f aca="false">B60</f>
        <v>2016</v>
      </c>
      <c r="C61" s="12" t="s">
        <v>106</v>
      </c>
      <c r="D61" s="40" t="s">
        <v>85</v>
      </c>
      <c r="E61" s="48" t="n">
        <v>6</v>
      </c>
      <c r="F61" s="48" t="n">
        <v>0</v>
      </c>
      <c r="G61" s="48" t="n">
        <v>0</v>
      </c>
      <c r="H61" s="48" t="n">
        <f aca="false">'6-ZAP_P.Neconf_Cauze_Actiuni'!G17+'6-ZAP_P.Neconf_Cauze_Actiuni'!G40+'6-ZAP_P.Neconf_Cauze_Actiuni'!G63+'6-ZAP_P.Neconf_Cauze_Actiuni'!G86+'6-ZAP_P.Neconf_Cauze_Actiuni'!G107+'6-ZAP_P.Neconf_Cauze_Actiuni'!G128</f>
        <v>233</v>
      </c>
      <c r="I61" s="49" t="n">
        <f aca="false">SUM(G61:H61)</f>
        <v>233</v>
      </c>
      <c r="J61" s="48" t="n">
        <v>0</v>
      </c>
      <c r="K61" s="48" t="n">
        <v>0</v>
      </c>
      <c r="L61" s="49" t="n">
        <v>0</v>
      </c>
      <c r="M61" s="13"/>
      <c r="N61" s="50" t="s">
        <v>147</v>
      </c>
    </row>
    <row r="62" customFormat="false" ht="14.5" hidden="false" customHeight="false" outlineLevel="0" collapsed="false">
      <c r="B62" s="12" t="n">
        <f aca="false">B61</f>
        <v>2016</v>
      </c>
      <c r="C62" s="12" t="s">
        <v>106</v>
      </c>
      <c r="D62" s="40" t="s">
        <v>175</v>
      </c>
      <c r="E62" s="48"/>
      <c r="F62" s="48"/>
      <c r="G62" s="48"/>
      <c r="H62" s="48"/>
      <c r="I62" s="49"/>
      <c r="J62" s="48"/>
      <c r="K62" s="48"/>
      <c r="L62" s="49"/>
      <c r="M62" s="13"/>
      <c r="N62" s="50"/>
    </row>
    <row r="63" customFormat="false" ht="14.5" hidden="false" customHeight="false" outlineLevel="0" collapsed="false">
      <c r="B63" s="12" t="n">
        <f aca="false">B62</f>
        <v>2016</v>
      </c>
      <c r="C63" s="12" t="s">
        <v>106</v>
      </c>
      <c r="D63" s="12" t="s">
        <v>176</v>
      </c>
    </row>
  </sheetData>
  <dataValidations count="1">
    <dataValidation allowBlank="true" operator="between" showDropDown="false" showErrorMessage="true" showInputMessage="false" sqref="M2:M62" type="list">
      <formula1>prelevare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4.5" outlineLevelRow="0" outlineLevelCol="0"/>
  <cols>
    <col collapsed="false" customWidth="true" hidden="false" outlineLevel="0" max="1" min="1" style="29" width="0.52"/>
    <col collapsed="false" customWidth="true" hidden="false" outlineLevel="0" max="2" min="2" style="45" width="17.51"/>
    <col collapsed="false" customWidth="true" hidden="false" outlineLevel="0" max="3" min="3" style="45" width="49.38"/>
    <col collapsed="false" customWidth="true" hidden="false" outlineLevel="0" max="4" min="4" style="45" width="37.48"/>
    <col collapsed="false" customWidth="true" hidden="false" outlineLevel="0" max="5" min="5" style="45" width="34.94"/>
    <col collapsed="false" customWidth="true" hidden="false" outlineLevel="0" max="257" min="6" style="29" width="9.15"/>
    <col collapsed="false" customWidth="true" hidden="false" outlineLevel="0" max="1025" min="258" style="0" width="9.15"/>
  </cols>
  <sheetData>
    <row r="1" customFormat="false" ht="14.5" hidden="false" customHeight="false" outlineLevel="0" collapsed="false">
      <c r="B1" s="3" t="s">
        <v>114</v>
      </c>
      <c r="C1" s="19" t="s">
        <v>177</v>
      </c>
      <c r="D1" s="19" t="s">
        <v>178</v>
      </c>
      <c r="E1" s="19" t="s">
        <v>179</v>
      </c>
    </row>
    <row r="2" customFormat="false" ht="14.5" hidden="false" customHeight="false" outlineLevel="0" collapsed="false">
      <c r="B2" s="53"/>
      <c r="C2" s="54"/>
      <c r="D2" s="54"/>
      <c r="E2" s="5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35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pane xSplit="0" ySplit="1" topLeftCell="A2" activePane="bottomLeft" state="frozen"/>
      <selection pane="topLeft" activeCell="D1" activeCellId="0" sqref="D1"/>
      <selection pane="bottomLeft" activeCell="S92" activeCellId="0" sqref="S92"/>
    </sheetView>
  </sheetViews>
  <sheetFormatPr defaultRowHeight="14.5" outlineLevelRow="0" outlineLevelCol="0"/>
  <cols>
    <col collapsed="false" customWidth="true" hidden="false" outlineLevel="0" max="1" min="1" style="29" width="0.8"/>
    <col collapsed="false" customWidth="true" hidden="false" outlineLevel="0" max="2" min="2" style="45" width="15.42"/>
    <col collapsed="false" customWidth="true" hidden="false" outlineLevel="0" max="3" min="3" style="45" width="24.78"/>
    <col collapsed="false" customWidth="true" hidden="false" outlineLevel="0" max="4" min="4" style="45" width="32.77"/>
    <col collapsed="false" customWidth="true" hidden="true" outlineLevel="0" max="5" min="5" style="45" width="13.51"/>
    <col collapsed="false" customWidth="true" hidden="true" outlineLevel="0" max="6" min="6" style="45" width="12.15"/>
    <col collapsed="false" customWidth="true" hidden="true" outlineLevel="0" max="7" min="7" style="45" width="17.51"/>
    <col collapsed="false" customWidth="true" hidden="false" outlineLevel="0" max="8" min="8" style="45" width="10.51"/>
    <col collapsed="false" customWidth="true" hidden="false" outlineLevel="0" max="9" min="9" style="45" width="12.51"/>
    <col collapsed="false" customWidth="true" hidden="false" outlineLevel="0" max="10" min="10" style="45" width="17.51"/>
    <col collapsed="false" customWidth="true" hidden="false" outlineLevel="0" max="11" min="11" style="45" width="11.97"/>
    <col collapsed="false" customWidth="true" hidden="true" outlineLevel="0" max="12" min="12" style="45" width="9.15"/>
    <col collapsed="false" customWidth="true" hidden="true" outlineLevel="0" max="13" min="13" style="45" width="19.78"/>
    <col collapsed="false" customWidth="true" hidden="true" outlineLevel="0" max="14" min="14" style="45" width="21.14"/>
    <col collapsed="false" customWidth="true" hidden="false" outlineLevel="0" max="15" min="15" style="45" width="9.15"/>
    <col collapsed="false" customWidth="true" hidden="false" outlineLevel="0" max="16" min="16" style="45" width="23.41"/>
    <col collapsed="false" customWidth="true" hidden="false" outlineLevel="0" max="17" min="17" style="45" width="9.15"/>
    <col collapsed="false" customWidth="true" hidden="false" outlineLevel="0" max="257" min="18" style="29" width="9.15"/>
    <col collapsed="false" customWidth="true" hidden="false" outlineLevel="0" max="1025" min="258" style="0" width="9.15"/>
  </cols>
  <sheetData>
    <row r="1" customFormat="false" ht="61.5" hidden="false" customHeight="true" outlineLevel="0" collapsed="false">
      <c r="B1" s="10" t="s">
        <v>114</v>
      </c>
      <c r="C1" s="38" t="s">
        <v>4</v>
      </c>
      <c r="D1" s="38" t="s">
        <v>52</v>
      </c>
      <c r="E1" s="55" t="s">
        <v>180</v>
      </c>
      <c r="F1" s="21" t="s">
        <v>122</v>
      </c>
      <c r="G1" s="21" t="s">
        <v>123</v>
      </c>
      <c r="H1" s="4" t="s">
        <v>124</v>
      </c>
      <c r="I1" s="21" t="s">
        <v>181</v>
      </c>
      <c r="J1" s="21" t="s">
        <v>182</v>
      </c>
      <c r="K1" s="4" t="s">
        <v>127</v>
      </c>
      <c r="L1" s="21" t="s">
        <v>183</v>
      </c>
      <c r="M1" s="21" t="s">
        <v>184</v>
      </c>
      <c r="N1" s="56" t="s">
        <v>185</v>
      </c>
      <c r="O1" s="38" t="s">
        <v>186</v>
      </c>
      <c r="P1" s="21" t="s">
        <v>187</v>
      </c>
      <c r="Q1" s="38" t="s">
        <v>188</v>
      </c>
      <c r="R1" s="57" t="s">
        <v>189</v>
      </c>
    </row>
    <row r="2" customFormat="false" ht="14.5" hidden="false" customHeight="false" outlineLevel="0" collapsed="false">
      <c r="B2" s="49" t="s">
        <v>106</v>
      </c>
      <c r="C2" s="25" t="s">
        <v>14</v>
      </c>
      <c r="D2" s="43" t="s">
        <v>55</v>
      </c>
      <c r="E2" s="48" t="s">
        <v>190</v>
      </c>
      <c r="F2" s="48" t="n">
        <v>44</v>
      </c>
      <c r="G2" s="44" t="n">
        <v>1265</v>
      </c>
      <c r="H2" s="49" t="n">
        <f aca="false">SUM(F2:G2)</f>
        <v>1309</v>
      </c>
      <c r="I2" s="48" t="n">
        <v>0</v>
      </c>
      <c r="J2" s="48" t="n">
        <v>1</v>
      </c>
      <c r="K2" s="49" t="n">
        <f aca="false">SUM(I2:J2)</f>
        <v>1</v>
      </c>
      <c r="L2" s="48" t="n">
        <v>1</v>
      </c>
      <c r="M2" s="48" t="n">
        <v>0</v>
      </c>
      <c r="N2" s="48" t="n">
        <v>1</v>
      </c>
      <c r="O2" s="25" t="s">
        <v>191</v>
      </c>
      <c r="P2" s="58" t="s">
        <v>192</v>
      </c>
      <c r="Q2" s="25" t="s">
        <v>191</v>
      </c>
      <c r="R2" s="15"/>
    </row>
    <row r="3" customFormat="false" ht="14.5" hidden="false" customHeight="false" outlineLevel="0" collapsed="false">
      <c r="B3" s="49" t="s">
        <v>106</v>
      </c>
      <c r="C3" s="59"/>
      <c r="D3" s="43" t="s">
        <v>57</v>
      </c>
      <c r="E3" s="48" t="s">
        <v>190</v>
      </c>
      <c r="F3" s="48" t="n">
        <v>44</v>
      </c>
      <c r="G3" s="44" t="n">
        <v>1265</v>
      </c>
      <c r="H3" s="49" t="n">
        <f aca="false">SUM(F3:G3)</f>
        <v>1309</v>
      </c>
      <c r="I3" s="48" t="n">
        <v>0</v>
      </c>
      <c r="J3" s="48" t="n">
        <v>1</v>
      </c>
      <c r="K3" s="49" t="n">
        <v>1</v>
      </c>
      <c r="L3" s="48" t="n">
        <v>4</v>
      </c>
      <c r="M3" s="48" t="n">
        <v>0</v>
      </c>
      <c r="N3" s="48" t="n">
        <v>4</v>
      </c>
      <c r="O3" s="25" t="s">
        <v>191</v>
      </c>
      <c r="P3" s="58" t="s">
        <v>192</v>
      </c>
      <c r="Q3" s="25" t="s">
        <v>191</v>
      </c>
      <c r="R3" s="15"/>
    </row>
    <row r="4" customFormat="false" ht="14.5" hidden="false" customHeight="false" outlineLevel="0" collapsed="false">
      <c r="B4" s="49" t="s">
        <v>106</v>
      </c>
      <c r="C4" s="25"/>
      <c r="D4" s="43" t="s">
        <v>59</v>
      </c>
      <c r="E4" s="48" t="s">
        <v>190</v>
      </c>
      <c r="F4" s="48" t="n">
        <v>8</v>
      </c>
      <c r="G4" s="44" t="n">
        <v>226</v>
      </c>
      <c r="H4" s="49" t="n">
        <f aca="false">SUM(F4:G4)</f>
        <v>234</v>
      </c>
      <c r="I4" s="48" t="n">
        <v>0</v>
      </c>
      <c r="J4" s="48" t="n">
        <v>0</v>
      </c>
      <c r="K4" s="49" t="n">
        <v>0</v>
      </c>
      <c r="L4" s="48" t="n">
        <v>9</v>
      </c>
      <c r="M4" s="48" t="n">
        <v>2.91</v>
      </c>
      <c r="N4" s="48"/>
      <c r="O4" s="25"/>
      <c r="P4" s="15"/>
      <c r="Q4" s="25"/>
      <c r="R4" s="15"/>
    </row>
    <row r="5" customFormat="false" ht="14.5" hidden="false" customHeight="false" outlineLevel="0" collapsed="false">
      <c r="B5" s="49" t="s">
        <v>106</v>
      </c>
      <c r="C5" s="25"/>
      <c r="D5" s="43" t="s">
        <v>61</v>
      </c>
      <c r="E5" s="48" t="s">
        <v>190</v>
      </c>
      <c r="F5" s="48" t="n">
        <v>0</v>
      </c>
      <c r="G5" s="44" t="n">
        <v>366</v>
      </c>
      <c r="H5" s="49" t="n">
        <f aca="false">SUM(F5:G5)</f>
        <v>366</v>
      </c>
      <c r="I5" s="48" t="n">
        <v>0</v>
      </c>
      <c r="J5" s="48" t="n">
        <v>0</v>
      </c>
      <c r="K5" s="49" t="n">
        <v>0</v>
      </c>
      <c r="L5" s="48" t="n">
        <v>0.035</v>
      </c>
      <c r="M5" s="60" t="s">
        <v>193</v>
      </c>
      <c r="N5" s="48"/>
      <c r="O5" s="25"/>
      <c r="P5" s="15"/>
      <c r="Q5" s="25"/>
      <c r="R5" s="15"/>
    </row>
    <row r="6" customFormat="false" ht="14.5" hidden="false" customHeight="false" outlineLevel="0" collapsed="false">
      <c r="B6" s="49" t="s">
        <v>106</v>
      </c>
      <c r="C6" s="25"/>
      <c r="D6" s="43" t="s">
        <v>63</v>
      </c>
      <c r="E6" s="48" t="s">
        <v>190</v>
      </c>
      <c r="F6" s="48" t="n">
        <v>5</v>
      </c>
      <c r="G6" s="44" t="n">
        <v>951</v>
      </c>
      <c r="H6" s="49" t="n">
        <f aca="false">SUM(F6:G6)</f>
        <v>956</v>
      </c>
      <c r="I6" s="48" t="n">
        <v>0</v>
      </c>
      <c r="J6" s="48" t="n">
        <v>0</v>
      </c>
      <c r="K6" s="49" t="n">
        <v>0</v>
      </c>
      <c r="L6" s="48" t="n">
        <v>0.185</v>
      </c>
      <c r="M6" s="60" t="s">
        <v>193</v>
      </c>
      <c r="N6" s="48"/>
      <c r="O6" s="25"/>
      <c r="P6" s="15"/>
      <c r="Q6" s="25"/>
      <c r="R6" s="15"/>
    </row>
    <row r="7" customFormat="false" ht="14.5" hidden="false" customHeight="false" outlineLevel="0" collapsed="false">
      <c r="B7" s="49" t="s">
        <v>106</v>
      </c>
      <c r="C7" s="25"/>
      <c r="D7" s="43" t="s">
        <v>65</v>
      </c>
      <c r="E7" s="48" t="s">
        <v>190</v>
      </c>
      <c r="F7" s="48" t="n">
        <v>0</v>
      </c>
      <c r="G7" s="44" t="n">
        <v>499</v>
      </c>
      <c r="H7" s="49" t="n">
        <f aca="false">SUM(F7:G7)</f>
        <v>499</v>
      </c>
      <c r="I7" s="48" t="n">
        <v>0</v>
      </c>
      <c r="J7" s="48" t="n">
        <v>0</v>
      </c>
      <c r="K7" s="49" t="n">
        <v>0</v>
      </c>
      <c r="L7" s="48" t="n">
        <v>0.197</v>
      </c>
      <c r="M7" s="48" t="n">
        <v>0.034</v>
      </c>
      <c r="N7" s="48"/>
      <c r="O7" s="25"/>
      <c r="P7" s="15"/>
      <c r="Q7" s="25"/>
      <c r="R7" s="15"/>
    </row>
    <row r="8" customFormat="false" ht="14.5" hidden="false" customHeight="false" outlineLevel="0" collapsed="false">
      <c r="B8" s="49" t="s">
        <v>106</v>
      </c>
      <c r="C8" s="25"/>
      <c r="D8" s="43" t="s">
        <v>67</v>
      </c>
      <c r="E8" s="48" t="s">
        <v>190</v>
      </c>
      <c r="F8" s="48" t="n">
        <v>3</v>
      </c>
      <c r="G8" s="44" t="n">
        <v>1317</v>
      </c>
      <c r="H8" s="49" t="n">
        <f aca="false">SUM(F8:G8)</f>
        <v>1320</v>
      </c>
      <c r="I8" s="48" t="n">
        <v>0</v>
      </c>
      <c r="J8" s="48" t="n">
        <v>0</v>
      </c>
      <c r="K8" s="49" t="n">
        <v>0</v>
      </c>
      <c r="L8" s="48" t="n">
        <v>0.261</v>
      </c>
      <c r="M8" s="48" t="n">
        <v>0.026</v>
      </c>
      <c r="N8" s="48"/>
      <c r="O8" s="25"/>
      <c r="P8" s="15"/>
      <c r="Q8" s="25"/>
      <c r="R8" s="15"/>
    </row>
    <row r="9" customFormat="false" ht="14.5" hidden="false" customHeight="false" outlineLevel="0" collapsed="false">
      <c r="B9" s="49" t="s">
        <v>106</v>
      </c>
      <c r="C9" s="25"/>
      <c r="D9" s="43" t="s">
        <v>69</v>
      </c>
      <c r="E9" s="48" t="s">
        <v>190</v>
      </c>
      <c r="F9" s="48" t="n">
        <v>0</v>
      </c>
      <c r="G9" s="44" t="n">
        <v>57</v>
      </c>
      <c r="H9" s="49" t="n">
        <f aca="false">SUM(F9:G9)</f>
        <v>57</v>
      </c>
      <c r="I9" s="48" t="n">
        <v>0</v>
      </c>
      <c r="J9" s="48" t="n">
        <v>0</v>
      </c>
      <c r="K9" s="49" t="n">
        <v>0</v>
      </c>
      <c r="L9" s="48" t="n">
        <v>18.41</v>
      </c>
      <c r="M9" s="48" t="n">
        <v>10.82</v>
      </c>
      <c r="N9" s="48"/>
      <c r="O9" s="25"/>
      <c r="P9" s="15"/>
      <c r="Q9" s="25"/>
      <c r="R9" s="15"/>
    </row>
    <row r="10" customFormat="false" ht="14.5" hidden="false" customHeight="false" outlineLevel="0" collapsed="false">
      <c r="B10" s="49" t="s">
        <v>106</v>
      </c>
      <c r="C10" s="25"/>
      <c r="D10" s="43" t="s">
        <v>71</v>
      </c>
      <c r="E10" s="48" t="s">
        <v>190</v>
      </c>
      <c r="F10" s="48" t="n">
        <v>3</v>
      </c>
      <c r="G10" s="44" t="n">
        <v>952</v>
      </c>
      <c r="H10" s="49" t="n">
        <f aca="false">SUM(F10:G10)</f>
        <v>955</v>
      </c>
      <c r="I10" s="48" t="n">
        <v>0</v>
      </c>
      <c r="J10" s="48" t="n">
        <v>95</v>
      </c>
      <c r="K10" s="49" t="n">
        <v>95</v>
      </c>
      <c r="L10" s="48" t="n">
        <v>0.93</v>
      </c>
      <c r="M10" s="48" t="n">
        <v>0.16</v>
      </c>
      <c r="N10" s="48" t="n">
        <v>0.04</v>
      </c>
      <c r="O10" s="25" t="s">
        <v>191</v>
      </c>
      <c r="P10" s="15" t="s">
        <v>194</v>
      </c>
      <c r="Q10" s="25" t="s">
        <v>195</v>
      </c>
      <c r="R10" s="15"/>
    </row>
    <row r="11" customFormat="false" ht="14.5" hidden="false" customHeight="false" outlineLevel="0" collapsed="false">
      <c r="B11" s="49" t="s">
        <v>106</v>
      </c>
      <c r="C11" s="25"/>
      <c r="D11" s="43" t="s">
        <v>73</v>
      </c>
      <c r="E11" s="48" t="s">
        <v>190</v>
      </c>
      <c r="F11" s="48" t="n">
        <v>5</v>
      </c>
      <c r="G11" s="44" t="n">
        <v>429</v>
      </c>
      <c r="H11" s="49" t="n">
        <f aca="false">SUM(F11:G11)</f>
        <v>434</v>
      </c>
      <c r="I11" s="48" t="n">
        <v>0</v>
      </c>
      <c r="J11" s="48" t="n">
        <v>1</v>
      </c>
      <c r="K11" s="49" t="n">
        <v>1</v>
      </c>
      <c r="L11" s="48" t="n">
        <v>1</v>
      </c>
      <c r="M11" s="48" t="n">
        <v>0</v>
      </c>
      <c r="N11" s="48" t="n">
        <v>1</v>
      </c>
      <c r="O11" s="25" t="s">
        <v>191</v>
      </c>
      <c r="P11" s="15" t="s">
        <v>192</v>
      </c>
      <c r="Q11" s="25" t="s">
        <v>191</v>
      </c>
      <c r="R11" s="15"/>
    </row>
    <row r="12" customFormat="false" ht="14.5" hidden="false" customHeight="false" outlineLevel="0" collapsed="false">
      <c r="B12" s="49" t="s">
        <v>106</v>
      </c>
      <c r="C12" s="25"/>
      <c r="D12" s="43" t="s">
        <v>75</v>
      </c>
      <c r="E12" s="48" t="s">
        <v>190</v>
      </c>
      <c r="F12" s="48" t="n">
        <v>0</v>
      </c>
      <c r="G12" s="44" t="n">
        <v>1317</v>
      </c>
      <c r="H12" s="49" t="n">
        <f aca="false">SUM(F12:G12)</f>
        <v>1317</v>
      </c>
      <c r="I12" s="48" t="n">
        <v>0</v>
      </c>
      <c r="J12" s="48" t="n">
        <v>0</v>
      </c>
      <c r="K12" s="49" t="n">
        <v>0</v>
      </c>
      <c r="L12" s="48" t="n">
        <v>568</v>
      </c>
      <c r="M12" s="48" t="n">
        <v>111</v>
      </c>
      <c r="N12" s="48"/>
      <c r="O12" s="25"/>
      <c r="P12" s="15"/>
      <c r="Q12" s="25"/>
      <c r="R12" s="15"/>
    </row>
    <row r="13" customFormat="false" ht="14.5" hidden="false" customHeight="false" outlineLevel="0" collapsed="false">
      <c r="B13" s="49" t="s">
        <v>106</v>
      </c>
      <c r="C13" s="25"/>
      <c r="D13" s="43" t="s">
        <v>77</v>
      </c>
      <c r="E13" s="48" t="s">
        <v>190</v>
      </c>
      <c r="F13" s="48" t="n">
        <v>0</v>
      </c>
      <c r="G13" s="44" t="n">
        <v>1317</v>
      </c>
      <c r="H13" s="49" t="n">
        <f aca="false">SUM(F13:G13)</f>
        <v>1317</v>
      </c>
      <c r="I13" s="48" t="n">
        <v>0</v>
      </c>
      <c r="J13" s="48" t="n">
        <v>0</v>
      </c>
      <c r="K13" s="49" t="n">
        <v>0</v>
      </c>
      <c r="L13" s="48" t="n">
        <v>7.56</v>
      </c>
      <c r="M13" s="48" t="n">
        <v>6.94</v>
      </c>
      <c r="N13" s="48"/>
      <c r="O13" s="25"/>
      <c r="P13" s="15"/>
      <c r="Q13" s="25"/>
      <c r="R13" s="15"/>
    </row>
    <row r="14" customFormat="false" ht="14.5" hidden="false" customHeight="false" outlineLevel="0" collapsed="false">
      <c r="B14" s="49" t="s">
        <v>106</v>
      </c>
      <c r="C14" s="25"/>
      <c r="D14" s="43" t="s">
        <v>79</v>
      </c>
      <c r="E14" s="48" t="s">
        <v>190</v>
      </c>
      <c r="F14" s="48" t="n">
        <v>0</v>
      </c>
      <c r="G14" s="44" t="n">
        <v>377</v>
      </c>
      <c r="H14" s="49" t="n">
        <f aca="false">SUM(F14:G14)</f>
        <v>377</v>
      </c>
      <c r="I14" s="48" t="n">
        <v>0</v>
      </c>
      <c r="J14" s="48" t="n">
        <v>7</v>
      </c>
      <c r="K14" s="49" t="n">
        <v>0</v>
      </c>
      <c r="L14" s="48" t="n">
        <v>0.723</v>
      </c>
      <c r="M14" s="48" t="n">
        <v>0.041</v>
      </c>
      <c r="N14" s="48" t="n">
        <v>0.244</v>
      </c>
      <c r="O14" s="25" t="s">
        <v>191</v>
      </c>
      <c r="P14" s="15"/>
      <c r="Q14" s="25" t="s">
        <v>196</v>
      </c>
      <c r="R14" s="15"/>
    </row>
    <row r="15" customFormat="false" ht="14.5" hidden="false" customHeight="false" outlineLevel="0" collapsed="false">
      <c r="B15" s="49" t="s">
        <v>106</v>
      </c>
      <c r="C15" s="25"/>
      <c r="D15" s="43" t="s">
        <v>81</v>
      </c>
      <c r="E15" s="48" t="s">
        <v>190</v>
      </c>
      <c r="F15" s="48" t="n">
        <v>0</v>
      </c>
      <c r="G15" s="44" t="n">
        <v>50</v>
      </c>
      <c r="H15" s="49" t="n">
        <f aca="false">SUM(F15:G15)</f>
        <v>50</v>
      </c>
      <c r="I15" s="48" t="n">
        <v>0</v>
      </c>
      <c r="J15" s="48" t="n">
        <v>2</v>
      </c>
      <c r="K15" s="49" t="n">
        <v>2</v>
      </c>
      <c r="L15" s="48" t="n">
        <v>0.232</v>
      </c>
      <c r="M15" s="48" t="n">
        <v>0.01</v>
      </c>
      <c r="N15" s="48" t="n">
        <v>0.209</v>
      </c>
      <c r="O15" s="25" t="s">
        <v>191</v>
      </c>
      <c r="P15" s="15"/>
      <c r="Q15" s="25" t="s">
        <v>196</v>
      </c>
      <c r="R15" s="15"/>
    </row>
    <row r="16" customFormat="false" ht="14.5" hidden="false" customHeight="false" outlineLevel="0" collapsed="false">
      <c r="B16" s="49" t="s">
        <v>106</v>
      </c>
      <c r="C16" s="25"/>
      <c r="D16" s="43" t="s">
        <v>83</v>
      </c>
      <c r="E16" s="48" t="s">
        <v>190</v>
      </c>
      <c r="F16" s="48" t="n">
        <v>0</v>
      </c>
      <c r="G16" s="44" t="n">
        <v>1317</v>
      </c>
      <c r="H16" s="49" t="n">
        <f aca="false">SUM(F16:G16)</f>
        <v>1317</v>
      </c>
      <c r="I16" s="48" t="n">
        <v>0</v>
      </c>
      <c r="J16" s="48" t="n">
        <v>0</v>
      </c>
      <c r="K16" s="49" t="n">
        <v>0</v>
      </c>
      <c r="L16" s="48" t="n">
        <v>2.53</v>
      </c>
      <c r="M16" s="48" t="n">
        <v>0.63</v>
      </c>
      <c r="N16" s="48"/>
      <c r="O16" s="25"/>
      <c r="P16" s="15"/>
      <c r="Q16" s="25"/>
      <c r="R16" s="15"/>
    </row>
    <row r="17" customFormat="false" ht="14.5" hidden="false" customHeight="false" outlineLevel="0" collapsed="false">
      <c r="B17" s="49" t="s">
        <v>106</v>
      </c>
      <c r="C17" s="25"/>
      <c r="D17" s="43" t="s">
        <v>85</v>
      </c>
      <c r="E17" s="48" t="s">
        <v>190</v>
      </c>
      <c r="F17" s="48" t="n">
        <v>0</v>
      </c>
      <c r="G17" s="44" t="n">
        <v>50</v>
      </c>
      <c r="H17" s="49" t="n">
        <f aca="false">SUM(F17:G17)</f>
        <v>50</v>
      </c>
      <c r="I17" s="48" t="n">
        <v>0</v>
      </c>
      <c r="J17" s="48" t="n">
        <v>0</v>
      </c>
      <c r="K17" s="49" t="n">
        <v>0</v>
      </c>
      <c r="L17" s="48" t="n">
        <v>14.68</v>
      </c>
      <c r="M17" s="48" t="n">
        <v>12.9</v>
      </c>
      <c r="N17" s="48"/>
      <c r="O17" s="25"/>
      <c r="P17" s="15"/>
      <c r="Q17" s="25"/>
      <c r="R17" s="15"/>
    </row>
    <row r="18" customFormat="false" ht="14.5" hidden="false" customHeight="false" outlineLevel="0" collapsed="false">
      <c r="B18" s="49" t="s">
        <v>106</v>
      </c>
      <c r="C18" s="25"/>
      <c r="D18" s="43" t="s">
        <v>87</v>
      </c>
      <c r="E18" s="48" t="s">
        <v>190</v>
      </c>
      <c r="F18" s="48" t="n">
        <v>35</v>
      </c>
      <c r="G18" s="44" t="n">
        <v>1265</v>
      </c>
      <c r="H18" s="49" t="n">
        <f aca="false">SUM(F18:G18)</f>
        <v>1300</v>
      </c>
      <c r="I18" s="48" t="n">
        <v>0</v>
      </c>
      <c r="J18" s="48" t="n">
        <v>37</v>
      </c>
      <c r="K18" s="49" t="n">
        <v>37</v>
      </c>
      <c r="L18" s="48" t="n">
        <v>20</v>
      </c>
      <c r="M18" s="48" t="n">
        <v>0</v>
      </c>
      <c r="N18" s="48" t="n">
        <v>11</v>
      </c>
      <c r="O18" s="25" t="s">
        <v>191</v>
      </c>
      <c r="P18" s="15" t="s">
        <v>192</v>
      </c>
      <c r="Q18" s="25" t="s">
        <v>191</v>
      </c>
      <c r="R18" s="15"/>
    </row>
    <row r="19" customFormat="false" ht="14.5" hidden="false" customHeight="false" outlineLevel="0" collapsed="false">
      <c r="B19" s="49" t="s">
        <v>106</v>
      </c>
      <c r="C19" s="25"/>
      <c r="D19" s="43" t="s">
        <v>88</v>
      </c>
      <c r="E19" s="48" t="s">
        <v>190</v>
      </c>
      <c r="F19" s="48" t="n">
        <v>0</v>
      </c>
      <c r="G19" s="44" t="n">
        <v>1317</v>
      </c>
      <c r="H19" s="49" t="n">
        <f aca="false">SUM(F19:G19)</f>
        <v>1317</v>
      </c>
      <c r="I19" s="48" t="n">
        <v>0</v>
      </c>
      <c r="J19" s="48" t="n">
        <v>4</v>
      </c>
      <c r="K19" s="49" t="n">
        <v>4</v>
      </c>
      <c r="L19" s="48" t="n">
        <v>41</v>
      </c>
      <c r="M19" s="48" t="n">
        <v>3</v>
      </c>
      <c r="N19" s="48" t="n">
        <v>33</v>
      </c>
      <c r="O19" s="25" t="s">
        <v>191</v>
      </c>
      <c r="P19" s="15"/>
      <c r="Q19" s="25" t="s">
        <v>196</v>
      </c>
      <c r="R19" s="15"/>
    </row>
    <row r="20" customFormat="false" ht="14.5" hidden="false" customHeight="false" outlineLevel="0" collapsed="false">
      <c r="B20" s="49" t="s">
        <v>106</v>
      </c>
      <c r="C20" s="25"/>
      <c r="D20" s="43" t="s">
        <v>90</v>
      </c>
      <c r="E20" s="48" t="s">
        <v>190</v>
      </c>
      <c r="F20" s="48" t="n">
        <v>0</v>
      </c>
      <c r="G20" s="44" t="n">
        <v>1317</v>
      </c>
      <c r="H20" s="49" t="n">
        <f aca="false">SUM(F20:G20)</f>
        <v>1317</v>
      </c>
      <c r="I20" s="48" t="n">
        <v>0</v>
      </c>
      <c r="J20" s="48" t="n">
        <v>0</v>
      </c>
      <c r="K20" s="49" t="n">
        <v>0</v>
      </c>
      <c r="L20" s="48" t="n">
        <v>5</v>
      </c>
      <c r="M20" s="48" t="n">
        <v>3</v>
      </c>
      <c r="N20" s="48"/>
      <c r="O20" s="25"/>
      <c r="P20" s="15"/>
      <c r="Q20" s="25"/>
      <c r="R20" s="15"/>
    </row>
    <row r="21" customFormat="false" ht="14.5" hidden="false" customHeight="false" outlineLevel="0" collapsed="false">
      <c r="B21" s="49" t="s">
        <v>106</v>
      </c>
      <c r="C21" s="25"/>
      <c r="D21" s="43" t="s">
        <v>92</v>
      </c>
      <c r="E21" s="48" t="s">
        <v>190</v>
      </c>
      <c r="F21" s="48" t="n">
        <v>0</v>
      </c>
      <c r="G21" s="44" t="n">
        <v>1317</v>
      </c>
      <c r="H21" s="49" t="n">
        <f aca="false">SUM(F21:G21)</f>
        <v>1317</v>
      </c>
      <c r="I21" s="48" t="n">
        <v>0</v>
      </c>
      <c r="J21" s="48" t="n">
        <v>0</v>
      </c>
      <c r="K21" s="49" t="n">
        <v>0</v>
      </c>
      <c r="L21" s="48" t="n">
        <v>5</v>
      </c>
      <c r="M21" s="48" t="n">
        <v>3</v>
      </c>
      <c r="N21" s="48"/>
      <c r="O21" s="25"/>
      <c r="P21" s="15"/>
      <c r="Q21" s="25"/>
      <c r="R21" s="15"/>
    </row>
    <row r="22" customFormat="false" ht="14.5" hidden="false" customHeight="false" outlineLevel="0" collapsed="false">
      <c r="B22" s="49" t="s">
        <v>106</v>
      </c>
      <c r="C22" s="25"/>
      <c r="D22" s="43" t="s">
        <v>93</v>
      </c>
      <c r="E22" s="48" t="s">
        <v>190</v>
      </c>
      <c r="F22" s="48" t="n">
        <v>4</v>
      </c>
      <c r="G22" s="44" t="n">
        <v>157</v>
      </c>
      <c r="H22" s="49" t="n">
        <f aca="false">SUM(F22:G22)</f>
        <v>161</v>
      </c>
      <c r="I22" s="48" t="n">
        <v>0</v>
      </c>
      <c r="J22" s="48" t="n">
        <v>0</v>
      </c>
      <c r="K22" s="49" t="n">
        <v>0</v>
      </c>
      <c r="L22" s="48" t="n">
        <v>2</v>
      </c>
      <c r="M22" s="48" t="n">
        <v>0</v>
      </c>
      <c r="N22" s="48"/>
      <c r="O22" s="25"/>
      <c r="P22" s="15"/>
      <c r="Q22" s="25"/>
      <c r="R22" s="15"/>
    </row>
    <row r="23" customFormat="false" ht="14.5" hidden="false" customHeight="false" outlineLevel="0" collapsed="false">
      <c r="B23" s="49" t="s">
        <v>106</v>
      </c>
      <c r="C23" s="25"/>
      <c r="D23" s="43" t="s">
        <v>95</v>
      </c>
      <c r="E23" s="48" t="s">
        <v>190</v>
      </c>
      <c r="F23" s="48" t="n">
        <v>0</v>
      </c>
      <c r="G23" s="44" t="n">
        <v>1317</v>
      </c>
      <c r="H23" s="49" t="n">
        <f aca="false">SUM(F23:G23)</f>
        <v>1317</v>
      </c>
      <c r="I23" s="48" t="n">
        <v>0</v>
      </c>
      <c r="J23" s="48" t="n">
        <v>7</v>
      </c>
      <c r="K23" s="49" t="n">
        <v>7</v>
      </c>
      <c r="L23" s="48" t="n">
        <v>6.99</v>
      </c>
      <c r="M23" s="48" t="n">
        <v>0.67</v>
      </c>
      <c r="N23" s="48" t="n">
        <v>6.78</v>
      </c>
      <c r="O23" s="25" t="s">
        <v>191</v>
      </c>
      <c r="P23" s="15"/>
      <c r="Q23" s="25" t="s">
        <v>196</v>
      </c>
      <c r="R23" s="15"/>
    </row>
    <row r="24" customFormat="false" ht="14.5" hidden="false" customHeight="false" outlineLevel="0" collapsed="false">
      <c r="B24" s="49" t="s">
        <v>106</v>
      </c>
      <c r="C24" s="25"/>
      <c r="D24" s="43" t="s">
        <v>97</v>
      </c>
      <c r="E24" s="48" t="s">
        <v>190</v>
      </c>
      <c r="F24" s="48" t="n">
        <v>0</v>
      </c>
      <c r="G24" s="44" t="n">
        <v>57</v>
      </c>
      <c r="H24" s="49" t="n">
        <f aca="false">SUM(F24:G24)</f>
        <v>57</v>
      </c>
      <c r="I24" s="48" t="n">
        <v>0</v>
      </c>
      <c r="J24" s="48" t="n">
        <v>57</v>
      </c>
      <c r="K24" s="49" t="n">
        <v>57</v>
      </c>
      <c r="L24" s="48" t="n">
        <v>2.86</v>
      </c>
      <c r="M24" s="48" t="n">
        <v>2.51</v>
      </c>
      <c r="N24" s="48" t="n">
        <v>2.51</v>
      </c>
      <c r="O24" s="25" t="s">
        <v>191</v>
      </c>
      <c r="P24" s="15"/>
      <c r="Q24" s="25" t="s">
        <v>196</v>
      </c>
      <c r="R24" s="15"/>
    </row>
    <row r="25" customFormat="false" ht="14.5" hidden="false" customHeight="false" outlineLevel="0" collapsed="false">
      <c r="B25" s="49" t="s">
        <v>106</v>
      </c>
      <c r="C25" s="25" t="s">
        <v>16</v>
      </c>
      <c r="D25" s="43" t="s">
        <v>55</v>
      </c>
      <c r="E25" s="48" t="s">
        <v>190</v>
      </c>
      <c r="F25" s="48" t="n">
        <v>25</v>
      </c>
      <c r="G25" s="44" t="n">
        <v>152</v>
      </c>
      <c r="H25" s="49" t="n">
        <f aca="false">SUM(F25:G25)</f>
        <v>177</v>
      </c>
      <c r="I25" s="48" t="n">
        <v>0</v>
      </c>
      <c r="J25" s="48" t="n">
        <v>2</v>
      </c>
      <c r="K25" s="49" t="n">
        <v>57</v>
      </c>
      <c r="L25" s="48" t="n">
        <v>57</v>
      </c>
      <c r="M25" s="48" t="n">
        <v>0</v>
      </c>
      <c r="N25" s="48" t="n">
        <v>44</v>
      </c>
      <c r="O25" s="25" t="s">
        <v>191</v>
      </c>
      <c r="P25" s="15" t="s">
        <v>192</v>
      </c>
      <c r="Q25" s="25" t="s">
        <v>191</v>
      </c>
      <c r="R25" s="15"/>
    </row>
    <row r="26" customFormat="false" ht="14.5" hidden="false" customHeight="false" outlineLevel="0" collapsed="false">
      <c r="B26" s="49" t="s">
        <v>106</v>
      </c>
      <c r="C26" s="25"/>
      <c r="D26" s="43" t="s">
        <v>57</v>
      </c>
      <c r="E26" s="48" t="s">
        <v>190</v>
      </c>
      <c r="F26" s="48" t="n">
        <v>25</v>
      </c>
      <c r="G26" s="44" t="n">
        <v>152</v>
      </c>
      <c r="H26" s="49" t="n">
        <f aca="false">SUM(F26:G26)</f>
        <v>177</v>
      </c>
      <c r="I26" s="48" t="n">
        <v>0</v>
      </c>
      <c r="J26" s="48" t="n">
        <v>1</v>
      </c>
      <c r="K26" s="49" t="n">
        <v>57</v>
      </c>
      <c r="L26" s="48" t="n">
        <v>1</v>
      </c>
      <c r="M26" s="48" t="n">
        <v>0</v>
      </c>
      <c r="N26" s="48"/>
      <c r="O26" s="25" t="s">
        <v>191</v>
      </c>
      <c r="P26" s="15" t="s">
        <v>192</v>
      </c>
      <c r="Q26" s="25" t="s">
        <v>191</v>
      </c>
      <c r="R26" s="15"/>
    </row>
    <row r="27" customFormat="false" ht="14.5" hidden="false" customHeight="false" outlineLevel="0" collapsed="false">
      <c r="B27" s="49" t="s">
        <v>106</v>
      </c>
      <c r="C27" s="25"/>
      <c r="D27" s="43" t="s">
        <v>59</v>
      </c>
      <c r="E27" s="48" t="s">
        <v>190</v>
      </c>
      <c r="F27" s="48" t="n">
        <v>5</v>
      </c>
      <c r="G27" s="44" t="n">
        <v>30</v>
      </c>
      <c r="H27" s="49" t="n">
        <f aca="false">SUM(F27:G27)</f>
        <v>35</v>
      </c>
      <c r="I27" s="48" t="n">
        <v>0</v>
      </c>
      <c r="J27" s="48" t="n">
        <v>0</v>
      </c>
      <c r="K27" s="49" t="n">
        <v>0</v>
      </c>
      <c r="L27" s="48" t="n">
        <v>4.53</v>
      </c>
      <c r="M27" s="48" t="n">
        <v>2.71</v>
      </c>
      <c r="N27" s="48"/>
      <c r="O27" s="25"/>
      <c r="P27" s="15"/>
      <c r="Q27" s="25"/>
      <c r="R27" s="15"/>
    </row>
    <row r="28" customFormat="false" ht="14.5" hidden="false" customHeight="false" outlineLevel="0" collapsed="false">
      <c r="B28" s="49" t="s">
        <v>106</v>
      </c>
      <c r="C28" s="25"/>
      <c r="D28" s="43" t="s">
        <v>61</v>
      </c>
      <c r="E28" s="48" t="s">
        <v>190</v>
      </c>
      <c r="F28" s="48" t="n">
        <v>0</v>
      </c>
      <c r="G28" s="44" t="n">
        <v>101</v>
      </c>
      <c r="H28" s="49" t="n">
        <f aca="false">SUM(F28:G28)</f>
        <v>101</v>
      </c>
      <c r="I28" s="48" t="n">
        <v>0</v>
      </c>
      <c r="J28" s="48" t="n">
        <v>0</v>
      </c>
      <c r="K28" s="49" t="n">
        <v>0</v>
      </c>
      <c r="L28" s="60" t="s">
        <v>193</v>
      </c>
      <c r="M28" s="60" t="s">
        <v>193</v>
      </c>
      <c r="N28" s="48"/>
      <c r="O28" s="25"/>
      <c r="P28" s="15"/>
      <c r="Q28" s="25"/>
      <c r="R28" s="15"/>
    </row>
    <row r="29" customFormat="false" ht="14.5" hidden="false" customHeight="false" outlineLevel="0" collapsed="false">
      <c r="B29" s="49" t="s">
        <v>106</v>
      </c>
      <c r="C29" s="25"/>
      <c r="D29" s="43" t="s">
        <v>63</v>
      </c>
      <c r="E29" s="48" t="s">
        <v>190</v>
      </c>
      <c r="F29" s="48" t="n">
        <v>2</v>
      </c>
      <c r="G29" s="44" t="n">
        <v>51</v>
      </c>
      <c r="H29" s="49" t="n">
        <f aca="false">SUM(F29:G29)</f>
        <v>53</v>
      </c>
      <c r="I29" s="48" t="n">
        <v>0</v>
      </c>
      <c r="J29" s="48" t="n">
        <v>0</v>
      </c>
      <c r="K29" s="49" t="n">
        <v>0</v>
      </c>
      <c r="L29" s="60" t="s">
        <v>193</v>
      </c>
      <c r="M29" s="60" t="s">
        <v>193</v>
      </c>
      <c r="N29" s="48"/>
      <c r="O29" s="25"/>
      <c r="P29" s="15"/>
      <c r="Q29" s="25"/>
      <c r="R29" s="15"/>
    </row>
    <row r="30" customFormat="false" ht="14.5" hidden="false" customHeight="false" outlineLevel="0" collapsed="false">
      <c r="B30" s="49" t="s">
        <v>106</v>
      </c>
      <c r="C30" s="25"/>
      <c r="D30" s="43" t="s">
        <v>65</v>
      </c>
      <c r="E30" s="48" t="s">
        <v>190</v>
      </c>
      <c r="F30" s="48" t="n">
        <v>0</v>
      </c>
      <c r="G30" s="44" t="n">
        <v>62</v>
      </c>
      <c r="H30" s="49" t="n">
        <f aca="false">SUM(F30:G30)</f>
        <v>62</v>
      </c>
      <c r="I30" s="48" t="n">
        <v>0</v>
      </c>
      <c r="J30" s="48" t="n">
        <v>60</v>
      </c>
      <c r="K30" s="49" t="n">
        <v>60</v>
      </c>
      <c r="L30" s="48" t="n">
        <v>0.676</v>
      </c>
      <c r="M30" s="48" t="n">
        <v>0.474</v>
      </c>
      <c r="N30" s="48" t="n">
        <v>0.484</v>
      </c>
      <c r="O30" s="25" t="s">
        <v>191</v>
      </c>
      <c r="P30" s="15"/>
      <c r="Q30" s="25" t="s">
        <v>196</v>
      </c>
      <c r="R30" s="15"/>
    </row>
    <row r="31" customFormat="false" ht="14.5" hidden="false" customHeight="false" outlineLevel="0" collapsed="false">
      <c r="B31" s="49" t="s">
        <v>106</v>
      </c>
      <c r="C31" s="25"/>
      <c r="D31" s="43" t="s">
        <v>67</v>
      </c>
      <c r="E31" s="48" t="s">
        <v>190</v>
      </c>
      <c r="F31" s="48" t="n">
        <v>3</v>
      </c>
      <c r="G31" s="44" t="n">
        <v>152</v>
      </c>
      <c r="H31" s="49" t="n">
        <f aca="false">SUM(F31:G31)</f>
        <v>155</v>
      </c>
      <c r="I31" s="48" t="n">
        <v>0</v>
      </c>
      <c r="J31" s="48" t="n">
        <v>0</v>
      </c>
      <c r="K31" s="49" t="n">
        <v>0</v>
      </c>
      <c r="L31" s="48" t="n">
        <v>0.028</v>
      </c>
      <c r="M31" s="48" t="n">
        <v>0.014</v>
      </c>
      <c r="N31" s="48"/>
      <c r="O31" s="25"/>
      <c r="P31" s="15"/>
      <c r="Q31" s="25"/>
      <c r="R31" s="15"/>
    </row>
    <row r="32" customFormat="false" ht="14.5" hidden="false" customHeight="false" outlineLevel="0" collapsed="false">
      <c r="B32" s="49" t="s">
        <v>106</v>
      </c>
      <c r="C32" s="25"/>
      <c r="D32" s="43" t="s">
        <v>69</v>
      </c>
      <c r="E32" s="48" t="s">
        <v>190</v>
      </c>
      <c r="F32" s="48" t="n">
        <v>0</v>
      </c>
      <c r="G32" s="44" t="n">
        <v>39</v>
      </c>
      <c r="H32" s="49" t="n">
        <f aca="false">SUM(F32:G32)</f>
        <v>39</v>
      </c>
      <c r="I32" s="48" t="n">
        <v>0</v>
      </c>
      <c r="J32" s="48" t="n">
        <v>0</v>
      </c>
      <c r="K32" s="49" t="n">
        <v>0</v>
      </c>
      <c r="L32" s="48" t="n">
        <v>14.18</v>
      </c>
      <c r="M32" s="48" t="n">
        <v>7.99</v>
      </c>
      <c r="N32" s="48"/>
      <c r="O32" s="25"/>
      <c r="P32" s="15"/>
      <c r="Q32" s="25"/>
      <c r="R32" s="15"/>
    </row>
    <row r="33" customFormat="false" ht="14.5" hidden="false" customHeight="false" outlineLevel="0" collapsed="false">
      <c r="B33" s="49" t="s">
        <v>106</v>
      </c>
      <c r="C33" s="25"/>
      <c r="D33" s="43" t="s">
        <v>71</v>
      </c>
      <c r="E33" s="48" t="s">
        <v>190</v>
      </c>
      <c r="F33" s="48" t="n">
        <v>5</v>
      </c>
      <c r="G33" s="44" t="n">
        <v>101</v>
      </c>
      <c r="H33" s="49" t="n">
        <f aca="false">SUM(F33:G33)</f>
        <v>106</v>
      </c>
      <c r="I33" s="48" t="n">
        <v>0</v>
      </c>
      <c r="J33" s="48" t="n">
        <v>0</v>
      </c>
      <c r="K33" s="49" t="n">
        <v>0</v>
      </c>
      <c r="L33" s="48" t="n">
        <v>1.07</v>
      </c>
      <c r="M33" s="48" t="n">
        <v>0.66</v>
      </c>
      <c r="N33" s="48"/>
      <c r="O33" s="25"/>
      <c r="P33" s="15"/>
      <c r="Q33" s="25"/>
      <c r="R33" s="15"/>
    </row>
    <row r="34" customFormat="false" ht="14.5" hidden="false" customHeight="false" outlineLevel="0" collapsed="false">
      <c r="B34" s="49" t="s">
        <v>106</v>
      </c>
      <c r="C34" s="25"/>
      <c r="D34" s="43" t="s">
        <v>73</v>
      </c>
      <c r="E34" s="48" t="s">
        <v>190</v>
      </c>
      <c r="F34" s="48" t="n">
        <v>8</v>
      </c>
      <c r="G34" s="44" t="n">
        <v>152</v>
      </c>
      <c r="H34" s="49" t="n">
        <f aca="false">SUM(F34:G34)</f>
        <v>160</v>
      </c>
      <c r="I34" s="48" t="n">
        <v>0</v>
      </c>
      <c r="J34" s="48" t="n">
        <v>0</v>
      </c>
      <c r="K34" s="49" t="n">
        <v>0</v>
      </c>
      <c r="L34" s="48" t="n">
        <v>0</v>
      </c>
      <c r="M34" s="48" t="n">
        <v>0</v>
      </c>
      <c r="N34" s="48"/>
      <c r="O34" s="25"/>
      <c r="P34" s="15"/>
      <c r="Q34" s="25"/>
      <c r="R34" s="15"/>
    </row>
    <row r="35" customFormat="false" ht="14.5" hidden="false" customHeight="false" outlineLevel="0" collapsed="false">
      <c r="B35" s="49" t="s">
        <v>106</v>
      </c>
      <c r="C35" s="25"/>
      <c r="D35" s="43" t="s">
        <v>75</v>
      </c>
      <c r="E35" s="48" t="s">
        <v>190</v>
      </c>
      <c r="F35" s="48" t="n">
        <v>0</v>
      </c>
      <c r="G35" s="44" t="n">
        <v>152</v>
      </c>
      <c r="H35" s="49" t="n">
        <f aca="false">SUM(F35:G35)</f>
        <v>152</v>
      </c>
      <c r="I35" s="48" t="n">
        <v>0</v>
      </c>
      <c r="J35" s="48" t="n">
        <v>0</v>
      </c>
      <c r="K35" s="49" t="n">
        <v>0</v>
      </c>
      <c r="L35" s="48" t="n">
        <v>164.8</v>
      </c>
      <c r="M35" s="48" t="n">
        <v>87.5</v>
      </c>
      <c r="N35" s="48"/>
      <c r="O35" s="25"/>
      <c r="P35" s="15"/>
      <c r="Q35" s="25"/>
      <c r="R35" s="15"/>
    </row>
    <row r="36" customFormat="false" ht="14.5" hidden="false" customHeight="false" outlineLevel="0" collapsed="false">
      <c r="B36" s="49" t="s">
        <v>106</v>
      </c>
      <c r="C36" s="25"/>
      <c r="D36" s="43" t="s">
        <v>77</v>
      </c>
      <c r="E36" s="48" t="s">
        <v>190</v>
      </c>
      <c r="F36" s="48" t="n">
        <v>0</v>
      </c>
      <c r="G36" s="44" t="n">
        <v>152</v>
      </c>
      <c r="H36" s="49" t="n">
        <f aca="false">SUM(F36:G36)</f>
        <v>152</v>
      </c>
      <c r="I36" s="48" t="n">
        <v>0</v>
      </c>
      <c r="J36" s="48" t="n">
        <v>11</v>
      </c>
      <c r="K36" s="49" t="n">
        <v>11</v>
      </c>
      <c r="L36" s="48" t="n">
        <v>7.96</v>
      </c>
      <c r="M36" s="48" t="n">
        <v>6.83</v>
      </c>
      <c r="N36" s="48" t="n">
        <v>6.41</v>
      </c>
      <c r="O36" s="25" t="s">
        <v>191</v>
      </c>
      <c r="P36" s="15"/>
      <c r="Q36" s="25" t="s">
        <v>196</v>
      </c>
      <c r="R36" s="15"/>
    </row>
    <row r="37" customFormat="false" ht="14.5" hidden="false" customHeight="false" outlineLevel="0" collapsed="false">
      <c r="B37" s="49" t="s">
        <v>106</v>
      </c>
      <c r="C37" s="25"/>
      <c r="D37" s="43" t="s">
        <v>79</v>
      </c>
      <c r="E37" s="48" t="s">
        <v>190</v>
      </c>
      <c r="F37" s="48" t="n">
        <v>0</v>
      </c>
      <c r="G37" s="44" t="n">
        <v>149</v>
      </c>
      <c r="H37" s="49" t="n">
        <f aca="false">SUM(F37:G37)</f>
        <v>149</v>
      </c>
      <c r="I37" s="48" t="n">
        <v>0</v>
      </c>
      <c r="J37" s="48" t="n">
        <v>19</v>
      </c>
      <c r="K37" s="49" t="n">
        <v>19</v>
      </c>
      <c r="L37" s="48" t="n">
        <v>0.817</v>
      </c>
      <c r="M37" s="48" t="n">
        <v>0.106</v>
      </c>
      <c r="N37" s="48" t="n">
        <v>0.275</v>
      </c>
      <c r="O37" s="25" t="s">
        <v>191</v>
      </c>
      <c r="P37" s="15"/>
      <c r="Q37" s="25" t="s">
        <v>196</v>
      </c>
      <c r="R37" s="15"/>
    </row>
    <row r="38" customFormat="false" ht="14.5" hidden="false" customHeight="false" outlineLevel="0" collapsed="false">
      <c r="B38" s="49" t="s">
        <v>106</v>
      </c>
      <c r="C38" s="25"/>
      <c r="D38" s="43" t="s">
        <v>81</v>
      </c>
      <c r="E38" s="48" t="s">
        <v>190</v>
      </c>
      <c r="F38" s="48" t="n">
        <v>0</v>
      </c>
      <c r="G38" s="44" t="n">
        <v>39</v>
      </c>
      <c r="H38" s="49" t="n">
        <f aca="false">SUM(F38:G38)</f>
        <v>39</v>
      </c>
      <c r="I38" s="48" t="n">
        <v>0</v>
      </c>
      <c r="J38" s="48" t="n">
        <v>9</v>
      </c>
      <c r="K38" s="49" t="n">
        <v>9</v>
      </c>
      <c r="L38" s="48" t="n">
        <v>0.131</v>
      </c>
      <c r="M38" s="48" t="n">
        <v>0.034</v>
      </c>
      <c r="N38" s="48" t="n">
        <v>0.076</v>
      </c>
      <c r="O38" s="25" t="s">
        <v>191</v>
      </c>
      <c r="P38" s="15"/>
      <c r="Q38" s="25" t="s">
        <v>196</v>
      </c>
      <c r="R38" s="15"/>
    </row>
    <row r="39" customFormat="false" ht="14.5" hidden="false" customHeight="false" outlineLevel="0" collapsed="false">
      <c r="B39" s="49" t="s">
        <v>106</v>
      </c>
      <c r="C39" s="25"/>
      <c r="D39" s="43" t="s">
        <v>83</v>
      </c>
      <c r="E39" s="48" t="s">
        <v>190</v>
      </c>
      <c r="F39" s="48" t="n">
        <v>0</v>
      </c>
      <c r="G39" s="44" t="n">
        <v>152</v>
      </c>
      <c r="H39" s="49" t="n">
        <f aca="false">SUM(F39:G39)</f>
        <v>152</v>
      </c>
      <c r="I39" s="48" t="n">
        <v>0</v>
      </c>
      <c r="J39" s="48" t="n">
        <v>0</v>
      </c>
      <c r="K39" s="49" t="n">
        <v>0</v>
      </c>
      <c r="L39" s="48" t="n">
        <v>1.54</v>
      </c>
      <c r="M39" s="48" t="n">
        <v>0.54</v>
      </c>
      <c r="N39" s="48"/>
      <c r="O39" s="25"/>
      <c r="P39" s="15"/>
      <c r="Q39" s="25"/>
      <c r="R39" s="15"/>
    </row>
    <row r="40" customFormat="false" ht="14.5" hidden="false" customHeight="false" outlineLevel="0" collapsed="false">
      <c r="B40" s="49" t="s">
        <v>106</v>
      </c>
      <c r="C40" s="25"/>
      <c r="D40" s="43" t="s">
        <v>85</v>
      </c>
      <c r="E40" s="48" t="s">
        <v>190</v>
      </c>
      <c r="F40" s="48" t="n">
        <v>0</v>
      </c>
      <c r="G40" s="44" t="n">
        <v>39</v>
      </c>
      <c r="H40" s="49" t="n">
        <f aca="false">SUM(F40:G40)</f>
        <v>39</v>
      </c>
      <c r="I40" s="48" t="n">
        <v>0</v>
      </c>
      <c r="J40" s="48" t="n">
        <v>0</v>
      </c>
      <c r="K40" s="49" t="n">
        <v>0</v>
      </c>
      <c r="L40" s="48" t="n">
        <v>11.48</v>
      </c>
      <c r="M40" s="48" t="n">
        <v>8.5</v>
      </c>
      <c r="N40" s="48"/>
      <c r="O40" s="25"/>
      <c r="P40" s="15"/>
      <c r="Q40" s="25"/>
      <c r="R40" s="15"/>
    </row>
    <row r="41" customFormat="false" ht="14.5" hidden="false" customHeight="false" outlineLevel="0" collapsed="false">
      <c r="B41" s="49" t="s">
        <v>106</v>
      </c>
      <c r="C41" s="25"/>
      <c r="D41" s="43" t="s">
        <v>87</v>
      </c>
      <c r="E41" s="48" t="s">
        <v>190</v>
      </c>
      <c r="F41" s="48" t="n">
        <v>22</v>
      </c>
      <c r="G41" s="44" t="n">
        <v>152</v>
      </c>
      <c r="H41" s="49" t="n">
        <f aca="false">SUM(F41:G41)</f>
        <v>174</v>
      </c>
      <c r="I41" s="48" t="n">
        <v>0</v>
      </c>
      <c r="J41" s="48" t="n">
        <v>21</v>
      </c>
      <c r="K41" s="49" t="n">
        <v>21</v>
      </c>
      <c r="L41" s="48" t="n">
        <v>127</v>
      </c>
      <c r="M41" s="48" t="n">
        <v>0</v>
      </c>
      <c r="N41" s="48" t="n">
        <v>4</v>
      </c>
      <c r="O41" s="25" t="s">
        <v>191</v>
      </c>
      <c r="P41" s="15" t="s">
        <v>192</v>
      </c>
      <c r="Q41" s="25" t="s">
        <v>191</v>
      </c>
      <c r="R41" s="15"/>
    </row>
    <row r="42" customFormat="false" ht="14.5" hidden="false" customHeight="false" outlineLevel="0" collapsed="false">
      <c r="B42" s="49" t="s">
        <v>106</v>
      </c>
      <c r="C42" s="25"/>
      <c r="D42" s="43" t="s">
        <v>88</v>
      </c>
      <c r="E42" s="48" t="s">
        <v>190</v>
      </c>
      <c r="F42" s="48" t="n">
        <v>0</v>
      </c>
      <c r="G42" s="44" t="n">
        <v>152</v>
      </c>
      <c r="H42" s="49" t="n">
        <f aca="false">SUM(F42:G42)</f>
        <v>152</v>
      </c>
      <c r="I42" s="48" t="n">
        <v>0</v>
      </c>
      <c r="J42" s="48" t="n">
        <v>6</v>
      </c>
      <c r="K42" s="49" t="n">
        <v>6</v>
      </c>
      <c r="L42" s="48" t="n">
        <v>50</v>
      </c>
      <c r="M42" s="48" t="n">
        <v>8</v>
      </c>
      <c r="N42" s="48" t="n">
        <v>35</v>
      </c>
      <c r="O42" s="25" t="s">
        <v>191</v>
      </c>
      <c r="P42" s="15"/>
      <c r="Q42" s="25" t="s">
        <v>196</v>
      </c>
      <c r="R42" s="15"/>
    </row>
    <row r="43" customFormat="false" ht="14.5" hidden="false" customHeight="false" outlineLevel="0" collapsed="false">
      <c r="B43" s="49" t="s">
        <v>106</v>
      </c>
      <c r="C43" s="25"/>
      <c r="D43" s="43" t="s">
        <v>90</v>
      </c>
      <c r="E43" s="48" t="s">
        <v>190</v>
      </c>
      <c r="F43" s="48" t="n">
        <v>0</v>
      </c>
      <c r="G43" s="44" t="n">
        <v>152</v>
      </c>
      <c r="H43" s="49" t="n">
        <f aca="false">SUM(F43:G43)</f>
        <v>152</v>
      </c>
      <c r="I43" s="48" t="n">
        <v>0</v>
      </c>
      <c r="J43" s="48" t="n">
        <v>0</v>
      </c>
      <c r="K43" s="49" t="n">
        <v>0</v>
      </c>
      <c r="L43" s="48" t="n">
        <v>3</v>
      </c>
      <c r="M43" s="48" t="n">
        <v>2</v>
      </c>
      <c r="N43" s="48"/>
      <c r="O43" s="25"/>
      <c r="P43" s="15"/>
      <c r="Q43" s="25"/>
      <c r="R43" s="15"/>
    </row>
    <row r="44" customFormat="false" ht="14.5" hidden="false" customHeight="false" outlineLevel="0" collapsed="false">
      <c r="B44" s="49" t="s">
        <v>106</v>
      </c>
      <c r="C44" s="25"/>
      <c r="D44" s="43" t="s">
        <v>92</v>
      </c>
      <c r="E44" s="48" t="s">
        <v>190</v>
      </c>
      <c r="F44" s="48" t="n">
        <v>0</v>
      </c>
      <c r="G44" s="44" t="n">
        <v>152</v>
      </c>
      <c r="H44" s="49" t="n">
        <f aca="false">SUM(F44:G44)</f>
        <v>152</v>
      </c>
      <c r="I44" s="48" t="n">
        <v>0</v>
      </c>
      <c r="J44" s="48" t="n">
        <v>0</v>
      </c>
      <c r="K44" s="49" t="n">
        <v>0</v>
      </c>
      <c r="L44" s="48" t="n">
        <v>3</v>
      </c>
      <c r="M44" s="48" t="n">
        <v>2</v>
      </c>
      <c r="N44" s="48"/>
      <c r="O44" s="25"/>
      <c r="P44" s="15"/>
      <c r="Q44" s="25"/>
      <c r="R44" s="15"/>
    </row>
    <row r="45" customFormat="false" ht="14.5" hidden="false" customHeight="false" outlineLevel="0" collapsed="false">
      <c r="B45" s="49" t="s">
        <v>106</v>
      </c>
      <c r="C45" s="25"/>
      <c r="D45" s="43" t="s">
        <v>93</v>
      </c>
      <c r="E45" s="48" t="s">
        <v>190</v>
      </c>
      <c r="F45" s="48" t="n">
        <v>8</v>
      </c>
      <c r="G45" s="44" t="n">
        <v>51</v>
      </c>
      <c r="H45" s="49" t="n">
        <f aca="false">SUM(F45:G45)</f>
        <v>59</v>
      </c>
      <c r="I45" s="48" t="n">
        <v>0</v>
      </c>
      <c r="J45" s="48" t="n">
        <v>8</v>
      </c>
      <c r="K45" s="49" t="n">
        <v>8</v>
      </c>
      <c r="L45" s="48" t="n">
        <v>100</v>
      </c>
      <c r="M45" s="48" t="n">
        <v>0</v>
      </c>
      <c r="N45" s="48" t="n">
        <v>23</v>
      </c>
      <c r="O45" s="25" t="s">
        <v>191</v>
      </c>
      <c r="P45" s="15" t="s">
        <v>192</v>
      </c>
      <c r="Q45" s="25" t="s">
        <v>191</v>
      </c>
      <c r="R45" s="15"/>
    </row>
    <row r="46" customFormat="false" ht="14.5" hidden="false" customHeight="false" outlineLevel="0" collapsed="false">
      <c r="B46" s="49" t="s">
        <v>106</v>
      </c>
      <c r="C46" s="25"/>
      <c r="D46" s="43" t="s">
        <v>95</v>
      </c>
      <c r="E46" s="48" t="s">
        <v>190</v>
      </c>
      <c r="F46" s="48" t="n">
        <v>0</v>
      </c>
      <c r="G46" s="44" t="n">
        <v>152</v>
      </c>
      <c r="H46" s="49" t="n">
        <f aca="false">SUM(F46:G46)</f>
        <v>152</v>
      </c>
      <c r="I46" s="48" t="n">
        <v>0</v>
      </c>
      <c r="J46" s="48" t="n">
        <v>18</v>
      </c>
      <c r="K46" s="49" t="n">
        <v>18</v>
      </c>
      <c r="L46" s="48" t="n">
        <v>17.5</v>
      </c>
      <c r="M46" s="48" t="n">
        <v>2.24</v>
      </c>
      <c r="N46" s="48" t="n">
        <v>7.94</v>
      </c>
      <c r="O46" s="25" t="s">
        <v>191</v>
      </c>
      <c r="P46" s="15"/>
      <c r="Q46" s="25" t="s">
        <v>196</v>
      </c>
      <c r="R46" s="15"/>
    </row>
    <row r="47" customFormat="false" ht="14.5" hidden="false" customHeight="false" outlineLevel="0" collapsed="false">
      <c r="B47" s="49" t="s">
        <v>106</v>
      </c>
      <c r="C47" s="25"/>
      <c r="D47" s="43" t="s">
        <v>97</v>
      </c>
      <c r="E47" s="48" t="s">
        <v>190</v>
      </c>
      <c r="F47" s="48" t="n">
        <v>0</v>
      </c>
      <c r="G47" s="44" t="n">
        <v>39</v>
      </c>
      <c r="H47" s="49" t="n">
        <f aca="false">SUM(F47:G47)</f>
        <v>39</v>
      </c>
      <c r="I47" s="48" t="n">
        <v>0</v>
      </c>
      <c r="J47" s="48" t="n">
        <v>39</v>
      </c>
      <c r="K47" s="49" t="n">
        <v>39</v>
      </c>
      <c r="L47" s="48" t="n">
        <v>4.32</v>
      </c>
      <c r="M47" s="48" t="n">
        <v>2.47</v>
      </c>
      <c r="N47" s="48" t="n">
        <v>2.47</v>
      </c>
      <c r="O47" s="25" t="s">
        <v>191</v>
      </c>
      <c r="P47" s="15"/>
      <c r="Q47" s="25" t="s">
        <v>196</v>
      </c>
      <c r="R47" s="15"/>
    </row>
    <row r="48" customFormat="false" ht="14.5" hidden="false" customHeight="false" outlineLevel="0" collapsed="false">
      <c r="B48" s="49" t="s">
        <v>106</v>
      </c>
      <c r="C48" s="25" t="s">
        <v>18</v>
      </c>
      <c r="D48" s="43" t="s">
        <v>55</v>
      </c>
      <c r="E48" s="48" t="s">
        <v>190</v>
      </c>
      <c r="F48" s="48" t="n">
        <v>12</v>
      </c>
      <c r="G48" s="44" t="n">
        <v>78</v>
      </c>
      <c r="H48" s="49" t="n">
        <f aca="false">SUM(F48:G48)</f>
        <v>90</v>
      </c>
      <c r="I48" s="48" t="n">
        <v>0</v>
      </c>
      <c r="J48" s="48" t="n">
        <v>0</v>
      </c>
      <c r="K48" s="49" t="n">
        <v>0</v>
      </c>
      <c r="L48" s="48" t="n">
        <v>0</v>
      </c>
      <c r="M48" s="48" t="n">
        <v>0</v>
      </c>
      <c r="N48" s="48"/>
      <c r="O48" s="25"/>
      <c r="P48" s="15"/>
      <c r="Q48" s="25"/>
      <c r="R48" s="15"/>
    </row>
    <row r="49" customFormat="false" ht="14.5" hidden="false" customHeight="false" outlineLevel="0" collapsed="false">
      <c r="B49" s="49" t="s">
        <v>106</v>
      </c>
      <c r="C49" s="25"/>
      <c r="D49" s="43" t="s">
        <v>57</v>
      </c>
      <c r="E49" s="48" t="s">
        <v>190</v>
      </c>
      <c r="F49" s="48" t="n">
        <v>12</v>
      </c>
      <c r="G49" s="44" t="n">
        <v>78</v>
      </c>
      <c r="H49" s="49" t="n">
        <f aca="false">SUM(F49:G49)</f>
        <v>90</v>
      </c>
      <c r="I49" s="48" t="n">
        <v>0</v>
      </c>
      <c r="J49" s="48" t="n">
        <v>0</v>
      </c>
      <c r="K49" s="49" t="n">
        <v>0</v>
      </c>
      <c r="L49" s="48" t="n">
        <v>0</v>
      </c>
      <c r="M49" s="48" t="n">
        <v>0</v>
      </c>
      <c r="N49" s="48"/>
      <c r="O49" s="25"/>
      <c r="P49" s="15"/>
      <c r="Q49" s="25"/>
      <c r="R49" s="15"/>
    </row>
    <row r="50" customFormat="false" ht="14.5" hidden="false" customHeight="false" outlineLevel="0" collapsed="false">
      <c r="B50" s="49" t="s">
        <v>106</v>
      </c>
      <c r="C50" s="25"/>
      <c r="D50" s="43" t="s">
        <v>59</v>
      </c>
      <c r="E50" s="48" t="s">
        <v>190</v>
      </c>
      <c r="F50" s="48" t="n">
        <v>3</v>
      </c>
      <c r="G50" s="44" t="n">
        <v>27</v>
      </c>
      <c r="H50" s="49" t="n">
        <f aca="false">SUM(F50:G50)</f>
        <v>30</v>
      </c>
      <c r="I50" s="48" t="n">
        <v>0</v>
      </c>
      <c r="J50" s="48" t="n">
        <v>0</v>
      </c>
      <c r="K50" s="49" t="n">
        <v>0</v>
      </c>
      <c r="L50" s="48" t="n">
        <v>4.22</v>
      </c>
      <c r="M50" s="48" t="n">
        <v>2.41</v>
      </c>
      <c r="N50" s="48"/>
      <c r="O50" s="25"/>
      <c r="P50" s="15"/>
      <c r="Q50" s="25"/>
      <c r="R50" s="15"/>
    </row>
    <row r="51" customFormat="false" ht="14.5" hidden="false" customHeight="false" outlineLevel="0" collapsed="false">
      <c r="B51" s="49" t="s">
        <v>106</v>
      </c>
      <c r="C51" s="25"/>
      <c r="D51" s="43" t="s">
        <v>61</v>
      </c>
      <c r="E51" s="48" t="s">
        <v>190</v>
      </c>
      <c r="F51" s="48" t="n">
        <v>1</v>
      </c>
      <c r="G51" s="44" t="n">
        <v>26</v>
      </c>
      <c r="H51" s="49" t="n">
        <f aca="false">SUM(F51:G51)</f>
        <v>27</v>
      </c>
      <c r="I51" s="48" t="n">
        <v>0</v>
      </c>
      <c r="J51" s="48" t="n">
        <v>0</v>
      </c>
      <c r="K51" s="49" t="n">
        <v>0</v>
      </c>
      <c r="L51" s="60" t="s">
        <v>193</v>
      </c>
      <c r="M51" s="60" t="s">
        <v>193</v>
      </c>
      <c r="N51" s="48"/>
      <c r="O51" s="25"/>
      <c r="P51" s="15"/>
      <c r="Q51" s="25"/>
      <c r="R51" s="15"/>
    </row>
    <row r="52" customFormat="false" ht="14.5" hidden="false" customHeight="false" outlineLevel="0" collapsed="false">
      <c r="B52" s="49" t="s">
        <v>106</v>
      </c>
      <c r="C52" s="25"/>
      <c r="D52" s="43" t="s">
        <v>63</v>
      </c>
      <c r="E52" s="48" t="s">
        <v>190</v>
      </c>
      <c r="F52" s="48" t="n">
        <v>1</v>
      </c>
      <c r="G52" s="44" t="n">
        <v>52</v>
      </c>
      <c r="H52" s="49" t="n">
        <f aca="false">SUM(F52:G52)</f>
        <v>53</v>
      </c>
      <c r="I52" s="48" t="n">
        <v>0</v>
      </c>
      <c r="J52" s="48" t="n">
        <v>0</v>
      </c>
      <c r="K52" s="49" t="n">
        <v>0</v>
      </c>
      <c r="L52" s="60" t="s">
        <v>193</v>
      </c>
      <c r="M52" s="60" t="s">
        <v>193</v>
      </c>
      <c r="N52" s="48"/>
      <c r="O52" s="25"/>
      <c r="P52" s="15"/>
      <c r="Q52" s="25"/>
      <c r="R52" s="15"/>
    </row>
    <row r="53" customFormat="false" ht="14.5" hidden="false" customHeight="false" outlineLevel="0" collapsed="false">
      <c r="B53" s="49" t="s">
        <v>106</v>
      </c>
      <c r="C53" s="25"/>
      <c r="D53" s="43" t="s">
        <v>65</v>
      </c>
      <c r="E53" s="48" t="s">
        <v>190</v>
      </c>
      <c r="F53" s="48" t="n">
        <v>0</v>
      </c>
      <c r="G53" s="44" t="n">
        <v>6</v>
      </c>
      <c r="H53" s="49" t="n">
        <f aca="false">SUM(F53:G53)</f>
        <v>6</v>
      </c>
      <c r="I53" s="48" t="n">
        <v>0</v>
      </c>
      <c r="J53" s="48" t="n">
        <v>5</v>
      </c>
      <c r="K53" s="49" t="n">
        <v>5</v>
      </c>
      <c r="L53" s="48" t="n">
        <v>0.468</v>
      </c>
      <c r="M53" s="48" t="n">
        <v>0.439</v>
      </c>
      <c r="N53" s="48" t="n">
        <v>0.441</v>
      </c>
      <c r="O53" s="25" t="s">
        <v>191</v>
      </c>
      <c r="P53" s="15"/>
      <c r="Q53" s="25" t="s">
        <v>196</v>
      </c>
      <c r="R53" s="15"/>
    </row>
    <row r="54" customFormat="false" ht="14.5" hidden="false" customHeight="false" outlineLevel="0" collapsed="false">
      <c r="B54" s="49" t="s">
        <v>106</v>
      </c>
      <c r="C54" s="25"/>
      <c r="D54" s="43" t="s">
        <v>67</v>
      </c>
      <c r="E54" s="48" t="s">
        <v>190</v>
      </c>
      <c r="F54" s="48" t="n">
        <v>1</v>
      </c>
      <c r="G54" s="44" t="n">
        <v>78</v>
      </c>
      <c r="H54" s="49" t="n">
        <f aca="false">SUM(F54:G54)</f>
        <v>79</v>
      </c>
      <c r="I54" s="48" t="n">
        <v>0</v>
      </c>
      <c r="J54" s="48" t="n">
        <v>0</v>
      </c>
      <c r="K54" s="49" t="n">
        <v>0</v>
      </c>
      <c r="L54" s="48" t="n">
        <v>0.022</v>
      </c>
      <c r="M54" s="48" t="n">
        <v>0.017</v>
      </c>
      <c r="N54" s="48"/>
      <c r="O54" s="25"/>
      <c r="P54" s="15"/>
      <c r="Q54" s="25"/>
      <c r="R54" s="15"/>
    </row>
    <row r="55" customFormat="false" ht="14.5" hidden="false" customHeight="false" outlineLevel="0" collapsed="false">
      <c r="B55" s="49" t="s">
        <v>106</v>
      </c>
      <c r="C55" s="25"/>
      <c r="D55" s="43" t="s">
        <v>69</v>
      </c>
      <c r="E55" s="48" t="s">
        <v>190</v>
      </c>
      <c r="F55" s="48" t="n">
        <v>0</v>
      </c>
      <c r="G55" s="44" t="n">
        <v>36</v>
      </c>
      <c r="H55" s="49" t="n">
        <f aca="false">SUM(F55:G55)</f>
        <v>36</v>
      </c>
      <c r="I55" s="48" t="n">
        <v>0</v>
      </c>
      <c r="J55" s="48" t="n">
        <v>0</v>
      </c>
      <c r="K55" s="49" t="n">
        <v>0</v>
      </c>
      <c r="L55" s="48" t="n">
        <v>11.12</v>
      </c>
      <c r="M55" s="48" t="n">
        <v>5.59</v>
      </c>
      <c r="N55" s="48"/>
      <c r="O55" s="25"/>
      <c r="P55" s="15"/>
      <c r="Q55" s="25"/>
      <c r="R55" s="15"/>
    </row>
    <row r="56" customFormat="false" ht="14.5" hidden="false" customHeight="false" outlineLevel="0" collapsed="false">
      <c r="B56" s="49" t="s">
        <v>106</v>
      </c>
      <c r="C56" s="25"/>
      <c r="D56" s="43" t="s">
        <v>71</v>
      </c>
      <c r="E56" s="48" t="s">
        <v>190</v>
      </c>
      <c r="F56" s="48" t="n">
        <v>2</v>
      </c>
      <c r="G56" s="44" t="n">
        <v>52</v>
      </c>
      <c r="H56" s="49" t="n">
        <f aca="false">SUM(F56:G56)</f>
        <v>54</v>
      </c>
      <c r="I56" s="48" t="n">
        <v>0</v>
      </c>
      <c r="J56" s="48" t="n">
        <v>3</v>
      </c>
      <c r="K56" s="49" t="n">
        <v>3</v>
      </c>
      <c r="L56" s="48" t="n">
        <v>1.7</v>
      </c>
      <c r="M56" s="48" t="n">
        <v>0.59</v>
      </c>
      <c r="N56" s="60" t="s">
        <v>197</v>
      </c>
      <c r="O56" s="25" t="s">
        <v>191</v>
      </c>
      <c r="P56" s="15" t="s">
        <v>194</v>
      </c>
      <c r="Q56" s="25" t="s">
        <v>195</v>
      </c>
      <c r="R56" s="15"/>
    </row>
    <row r="57" customFormat="false" ht="14.5" hidden="false" customHeight="false" outlineLevel="0" collapsed="false">
      <c r="B57" s="49" t="s">
        <v>106</v>
      </c>
      <c r="C57" s="25"/>
      <c r="D57" s="43" t="s">
        <v>73</v>
      </c>
      <c r="E57" s="48" t="s">
        <v>190</v>
      </c>
      <c r="F57" s="48" t="n">
        <v>5</v>
      </c>
      <c r="G57" s="44" t="n">
        <v>78</v>
      </c>
      <c r="H57" s="49" t="n">
        <f aca="false">SUM(F57:G57)</f>
        <v>83</v>
      </c>
      <c r="I57" s="48" t="n">
        <v>0</v>
      </c>
      <c r="J57" s="48" t="n">
        <v>0</v>
      </c>
      <c r="K57" s="49" t="n">
        <v>0</v>
      </c>
      <c r="L57" s="48" t="n">
        <v>0</v>
      </c>
      <c r="M57" s="48" t="n">
        <v>0</v>
      </c>
      <c r="N57" s="48"/>
      <c r="O57" s="25"/>
      <c r="P57" s="15"/>
      <c r="Q57" s="25"/>
      <c r="R57" s="15"/>
    </row>
    <row r="58" customFormat="false" ht="14.5" hidden="false" customHeight="false" outlineLevel="0" collapsed="false">
      <c r="B58" s="49" t="s">
        <v>106</v>
      </c>
      <c r="C58" s="25"/>
      <c r="D58" s="43" t="s">
        <v>75</v>
      </c>
      <c r="E58" s="48" t="s">
        <v>190</v>
      </c>
      <c r="F58" s="48" t="n">
        <v>0</v>
      </c>
      <c r="G58" s="44" t="n">
        <v>78</v>
      </c>
      <c r="H58" s="49" t="n">
        <f aca="false">SUM(F58:G58)</f>
        <v>78</v>
      </c>
      <c r="I58" s="48" t="n">
        <v>0</v>
      </c>
      <c r="J58" s="48" t="n">
        <v>0</v>
      </c>
      <c r="K58" s="49" t="n">
        <v>0</v>
      </c>
      <c r="L58" s="48" t="n">
        <v>219</v>
      </c>
      <c r="M58" s="48" t="n">
        <v>162.9</v>
      </c>
      <c r="N58" s="48"/>
      <c r="O58" s="25"/>
      <c r="P58" s="15"/>
      <c r="Q58" s="25"/>
      <c r="R58" s="15"/>
    </row>
    <row r="59" customFormat="false" ht="14.5" hidden="false" customHeight="false" outlineLevel="0" collapsed="false">
      <c r="B59" s="49" t="s">
        <v>106</v>
      </c>
      <c r="C59" s="25"/>
      <c r="D59" s="43" t="s">
        <v>77</v>
      </c>
      <c r="E59" s="48" t="s">
        <v>190</v>
      </c>
      <c r="F59" s="48" t="n">
        <v>0</v>
      </c>
      <c r="G59" s="44" t="n">
        <v>78</v>
      </c>
      <c r="H59" s="49" t="n">
        <f aca="false">SUM(F59:G59)</f>
        <v>78</v>
      </c>
      <c r="I59" s="48" t="n">
        <v>0</v>
      </c>
      <c r="J59" s="48" t="n">
        <v>0</v>
      </c>
      <c r="K59" s="49" t="n">
        <v>0</v>
      </c>
      <c r="L59" s="48" t="n">
        <v>7.85</v>
      </c>
      <c r="M59" s="48" t="n">
        <v>7.57</v>
      </c>
      <c r="N59" s="48"/>
      <c r="O59" s="25"/>
      <c r="P59" s="15"/>
      <c r="Q59" s="25"/>
      <c r="R59" s="15"/>
    </row>
    <row r="60" customFormat="false" ht="14.5" hidden="false" customHeight="false" outlineLevel="0" collapsed="false">
      <c r="B60" s="49" t="s">
        <v>106</v>
      </c>
      <c r="C60" s="25"/>
      <c r="D60" s="43" t="s">
        <v>79</v>
      </c>
      <c r="E60" s="48" t="s">
        <v>190</v>
      </c>
      <c r="F60" s="48" t="n">
        <v>0</v>
      </c>
      <c r="G60" s="44" t="n">
        <v>75</v>
      </c>
      <c r="H60" s="49" t="n">
        <f aca="false">SUM(F60:G60)</f>
        <v>75</v>
      </c>
      <c r="I60" s="48" t="n">
        <v>0</v>
      </c>
      <c r="J60" s="48" t="n">
        <v>2</v>
      </c>
      <c r="K60" s="49" t="n">
        <v>2</v>
      </c>
      <c r="L60" s="48" t="n">
        <v>0.5</v>
      </c>
      <c r="M60" s="48" t="n">
        <v>0.071</v>
      </c>
      <c r="N60" s="48" t="n">
        <v>0.388</v>
      </c>
      <c r="O60" s="25" t="s">
        <v>191</v>
      </c>
      <c r="P60" s="15"/>
      <c r="Q60" s="25" t="s">
        <v>196</v>
      </c>
      <c r="R60" s="15"/>
    </row>
    <row r="61" customFormat="false" ht="14.5" hidden="false" customHeight="false" outlineLevel="0" collapsed="false">
      <c r="B61" s="49" t="s">
        <v>106</v>
      </c>
      <c r="C61" s="25"/>
      <c r="D61" s="43" t="s">
        <v>81</v>
      </c>
      <c r="E61" s="48" t="s">
        <v>190</v>
      </c>
      <c r="F61" s="48" t="n">
        <v>0</v>
      </c>
      <c r="G61" s="44" t="n">
        <v>36</v>
      </c>
      <c r="H61" s="49" t="n">
        <f aca="false">SUM(F61:G61)</f>
        <v>36</v>
      </c>
      <c r="I61" s="48" t="n">
        <v>0</v>
      </c>
      <c r="J61" s="48" t="n">
        <v>0</v>
      </c>
      <c r="K61" s="49" t="n">
        <v>0</v>
      </c>
      <c r="L61" s="48" t="n">
        <v>0.033</v>
      </c>
      <c r="M61" s="48" t="n">
        <v>0.021</v>
      </c>
      <c r="N61" s="48"/>
      <c r="O61" s="25"/>
      <c r="P61" s="15"/>
      <c r="Q61" s="25"/>
      <c r="R61" s="15"/>
    </row>
    <row r="62" customFormat="false" ht="14.5" hidden="false" customHeight="false" outlineLevel="0" collapsed="false">
      <c r="B62" s="49" t="s">
        <v>106</v>
      </c>
      <c r="C62" s="25"/>
      <c r="D62" s="43" t="s">
        <v>83</v>
      </c>
      <c r="E62" s="48" t="s">
        <v>190</v>
      </c>
      <c r="F62" s="48" t="n">
        <v>0</v>
      </c>
      <c r="G62" s="44" t="n">
        <v>78</v>
      </c>
      <c r="H62" s="49" t="n">
        <f aca="false">SUM(F62:G62)</f>
        <v>78</v>
      </c>
      <c r="I62" s="48" t="n">
        <v>0</v>
      </c>
      <c r="J62" s="48" t="n">
        <v>0</v>
      </c>
      <c r="K62" s="49" t="n">
        <v>0</v>
      </c>
      <c r="L62" s="48" t="n">
        <v>0.99</v>
      </c>
      <c r="M62" s="48" t="n">
        <v>0.52</v>
      </c>
      <c r="N62" s="48"/>
      <c r="O62" s="25"/>
      <c r="P62" s="15"/>
      <c r="Q62" s="25"/>
      <c r="R62" s="15"/>
    </row>
    <row r="63" customFormat="false" ht="14.5" hidden="false" customHeight="false" outlineLevel="0" collapsed="false">
      <c r="B63" s="49" t="s">
        <v>106</v>
      </c>
      <c r="C63" s="25"/>
      <c r="D63" s="43" t="s">
        <v>85</v>
      </c>
      <c r="E63" s="48" t="s">
        <v>190</v>
      </c>
      <c r="F63" s="48" t="n">
        <v>0</v>
      </c>
      <c r="G63" s="44" t="n">
        <v>36</v>
      </c>
      <c r="H63" s="49" t="n">
        <f aca="false">SUM(F63:G63)</f>
        <v>36</v>
      </c>
      <c r="I63" s="48" t="n">
        <v>0</v>
      </c>
      <c r="J63" s="48" t="n">
        <v>0</v>
      </c>
      <c r="K63" s="49" t="n">
        <v>0</v>
      </c>
      <c r="L63" s="48" t="n">
        <v>12.57</v>
      </c>
      <c r="M63" s="48" t="n">
        <v>10.66</v>
      </c>
      <c r="N63" s="48"/>
      <c r="O63" s="25"/>
      <c r="P63" s="15"/>
      <c r="Q63" s="25"/>
      <c r="R63" s="15"/>
    </row>
    <row r="64" customFormat="false" ht="14.5" hidden="false" customHeight="false" outlineLevel="0" collapsed="false">
      <c r="B64" s="49" t="s">
        <v>106</v>
      </c>
      <c r="C64" s="25"/>
      <c r="D64" s="43" t="s">
        <v>87</v>
      </c>
      <c r="E64" s="48" t="s">
        <v>190</v>
      </c>
      <c r="F64" s="48" t="n">
        <v>9</v>
      </c>
      <c r="G64" s="44" t="n">
        <v>78</v>
      </c>
      <c r="H64" s="49" t="n">
        <f aca="false">SUM(F64:G64)</f>
        <v>87</v>
      </c>
      <c r="I64" s="48" t="n">
        <v>0</v>
      </c>
      <c r="J64" s="48" t="n">
        <v>0</v>
      </c>
      <c r="K64" s="49" t="n">
        <v>0</v>
      </c>
      <c r="L64" s="48" t="n">
        <v>0</v>
      </c>
      <c r="M64" s="48" t="n">
        <v>0</v>
      </c>
      <c r="N64" s="48"/>
      <c r="O64" s="25"/>
      <c r="P64" s="15"/>
      <c r="Q64" s="25"/>
      <c r="R64" s="15"/>
    </row>
    <row r="65" customFormat="false" ht="14.5" hidden="false" customHeight="false" outlineLevel="0" collapsed="false">
      <c r="B65" s="49" t="s">
        <v>106</v>
      </c>
      <c r="C65" s="25"/>
      <c r="D65" s="43" t="s">
        <v>88</v>
      </c>
      <c r="E65" s="48" t="s">
        <v>190</v>
      </c>
      <c r="F65" s="48" t="n">
        <v>0</v>
      </c>
      <c r="G65" s="44" t="n">
        <v>78</v>
      </c>
      <c r="H65" s="49" t="n">
        <f aca="false">SUM(F65:G65)</f>
        <v>78</v>
      </c>
      <c r="I65" s="48" t="n">
        <v>0</v>
      </c>
      <c r="J65" s="48" t="n">
        <v>0</v>
      </c>
      <c r="K65" s="49" t="n">
        <v>0</v>
      </c>
      <c r="L65" s="48" t="n">
        <v>14</v>
      </c>
      <c r="M65" s="48" t="n">
        <v>5</v>
      </c>
      <c r="N65" s="48"/>
      <c r="O65" s="25"/>
      <c r="P65" s="15"/>
      <c r="Q65" s="25"/>
      <c r="R65" s="15"/>
    </row>
    <row r="66" customFormat="false" ht="14.5" hidden="false" customHeight="false" outlineLevel="0" collapsed="false">
      <c r="B66" s="49" t="s">
        <v>106</v>
      </c>
      <c r="C66" s="25"/>
      <c r="D66" s="43" t="s">
        <v>90</v>
      </c>
      <c r="E66" s="48" t="s">
        <v>190</v>
      </c>
      <c r="F66" s="48" t="n">
        <v>0</v>
      </c>
      <c r="G66" s="44" t="n">
        <v>78</v>
      </c>
      <c r="H66" s="49" t="n">
        <f aca="false">SUM(F66:G66)</f>
        <v>78</v>
      </c>
      <c r="I66" s="48" t="n">
        <v>0</v>
      </c>
      <c r="J66" s="48" t="n">
        <v>0</v>
      </c>
      <c r="K66" s="49" t="n">
        <v>0</v>
      </c>
      <c r="L66" s="48" t="n">
        <v>5</v>
      </c>
      <c r="M66" s="48" t="n">
        <v>2</v>
      </c>
      <c r="N66" s="48"/>
      <c r="O66" s="25"/>
      <c r="P66" s="15"/>
      <c r="Q66" s="25"/>
      <c r="R66" s="15"/>
    </row>
    <row r="67" customFormat="false" ht="14.5" hidden="false" customHeight="false" outlineLevel="0" collapsed="false">
      <c r="B67" s="49" t="s">
        <v>106</v>
      </c>
      <c r="C67" s="25"/>
      <c r="D67" s="43" t="s">
        <v>92</v>
      </c>
      <c r="E67" s="48" t="s">
        <v>190</v>
      </c>
      <c r="F67" s="48" t="n">
        <v>0</v>
      </c>
      <c r="G67" s="44" t="n">
        <v>78</v>
      </c>
      <c r="H67" s="49" t="n">
        <f aca="false">SUM(F67:G67)</f>
        <v>78</v>
      </c>
      <c r="I67" s="48" t="n">
        <v>0</v>
      </c>
      <c r="J67" s="48" t="n">
        <v>0</v>
      </c>
      <c r="K67" s="49" t="n">
        <v>0</v>
      </c>
      <c r="L67" s="48" t="n">
        <v>5</v>
      </c>
      <c r="M67" s="48" t="n">
        <v>2</v>
      </c>
      <c r="N67" s="48"/>
      <c r="O67" s="25"/>
      <c r="P67" s="15"/>
      <c r="Q67" s="25"/>
      <c r="R67" s="15"/>
    </row>
    <row r="68" customFormat="false" ht="14.5" hidden="false" customHeight="false" outlineLevel="0" collapsed="false">
      <c r="B68" s="49" t="s">
        <v>106</v>
      </c>
      <c r="C68" s="25"/>
      <c r="D68" s="43" t="s">
        <v>93</v>
      </c>
      <c r="E68" s="48" t="s">
        <v>190</v>
      </c>
      <c r="F68" s="48" t="n">
        <v>5</v>
      </c>
      <c r="G68" s="44" t="n">
        <v>26</v>
      </c>
      <c r="H68" s="49" t="n">
        <f aca="false">SUM(F68:G68)</f>
        <v>31</v>
      </c>
      <c r="I68" s="48" t="n">
        <v>0</v>
      </c>
      <c r="J68" s="48" t="n">
        <v>0</v>
      </c>
      <c r="K68" s="49" t="n">
        <v>0</v>
      </c>
      <c r="L68" s="48" t="n">
        <v>4</v>
      </c>
      <c r="M68" s="48" t="n">
        <v>0</v>
      </c>
      <c r="N68" s="48"/>
      <c r="O68" s="25"/>
      <c r="P68" s="15"/>
      <c r="Q68" s="25"/>
      <c r="R68" s="15"/>
    </row>
    <row r="69" customFormat="false" ht="14.5" hidden="false" customHeight="false" outlineLevel="0" collapsed="false">
      <c r="B69" s="49" t="s">
        <v>106</v>
      </c>
      <c r="C69" s="25"/>
      <c r="D69" s="43" t="s">
        <v>95</v>
      </c>
      <c r="E69" s="48" t="s">
        <v>190</v>
      </c>
      <c r="F69" s="48" t="n">
        <v>0</v>
      </c>
      <c r="G69" s="44" t="n">
        <v>78</v>
      </c>
      <c r="H69" s="49" t="n">
        <f aca="false">SUM(F69:G69)</f>
        <v>78</v>
      </c>
      <c r="I69" s="48" t="n">
        <v>0</v>
      </c>
      <c r="J69" s="48" t="n">
        <v>0</v>
      </c>
      <c r="K69" s="49" t="n">
        <v>0</v>
      </c>
      <c r="L69" s="48" t="n">
        <v>3.1</v>
      </c>
      <c r="M69" s="48" t="n">
        <v>1.1</v>
      </c>
      <c r="N69" s="48"/>
      <c r="O69" s="25"/>
      <c r="P69" s="15"/>
      <c r="Q69" s="25"/>
      <c r="R69" s="15"/>
    </row>
    <row r="70" customFormat="false" ht="14.5" hidden="false" customHeight="false" outlineLevel="0" collapsed="false">
      <c r="B70" s="49" t="s">
        <v>106</v>
      </c>
      <c r="C70" s="25"/>
      <c r="D70" s="43" t="s">
        <v>97</v>
      </c>
      <c r="E70" s="48" t="s">
        <v>190</v>
      </c>
      <c r="F70" s="48" t="n">
        <v>0</v>
      </c>
      <c r="G70" s="44" t="n">
        <v>36</v>
      </c>
      <c r="H70" s="49" t="n">
        <f aca="false">SUM(F70:G70)</f>
        <v>36</v>
      </c>
      <c r="I70" s="48" t="n">
        <v>0</v>
      </c>
      <c r="J70" s="48" t="n">
        <v>27</v>
      </c>
      <c r="K70" s="49" t="n">
        <v>27</v>
      </c>
      <c r="L70" s="48" t="n">
        <v>6.11</v>
      </c>
      <c r="M70" s="48" t="n">
        <v>4.35</v>
      </c>
      <c r="N70" s="48" t="n">
        <v>4.26</v>
      </c>
      <c r="O70" s="25" t="s">
        <v>191</v>
      </c>
      <c r="P70" s="15"/>
      <c r="Q70" s="25" t="s">
        <v>196</v>
      </c>
      <c r="R70" s="15"/>
    </row>
    <row r="71" customFormat="false" ht="14.5" hidden="false" customHeight="false" outlineLevel="0" collapsed="false">
      <c r="B71" s="49" t="s">
        <v>106</v>
      </c>
      <c r="C71" s="25" t="s">
        <v>20</v>
      </c>
      <c r="D71" s="43" t="s">
        <v>55</v>
      </c>
      <c r="E71" s="48" t="s">
        <v>190</v>
      </c>
      <c r="F71" s="48" t="n">
        <v>11</v>
      </c>
      <c r="G71" s="44" t="n">
        <v>78</v>
      </c>
      <c r="H71" s="49" t="n">
        <f aca="false">SUM(F71:G71)</f>
        <v>89</v>
      </c>
      <c r="I71" s="48" t="n">
        <v>0</v>
      </c>
      <c r="J71" s="48" t="n">
        <v>0</v>
      </c>
      <c r="K71" s="49" t="n">
        <v>0</v>
      </c>
      <c r="L71" s="48" t="n">
        <v>0</v>
      </c>
      <c r="M71" s="48" t="n">
        <v>0</v>
      </c>
      <c r="N71" s="48"/>
      <c r="O71" s="25"/>
      <c r="P71" s="15"/>
      <c r="Q71" s="25"/>
      <c r="R71" s="15"/>
    </row>
    <row r="72" customFormat="false" ht="14.5" hidden="false" customHeight="false" outlineLevel="0" collapsed="false">
      <c r="B72" s="49" t="s">
        <v>106</v>
      </c>
      <c r="C72" s="25"/>
      <c r="D72" s="43" t="s">
        <v>57</v>
      </c>
      <c r="E72" s="48" t="s">
        <v>190</v>
      </c>
      <c r="F72" s="48" t="n">
        <v>11</v>
      </c>
      <c r="G72" s="44" t="n">
        <v>78</v>
      </c>
      <c r="H72" s="49" t="n">
        <f aca="false">SUM(F72:G72)</f>
        <v>89</v>
      </c>
      <c r="I72" s="48" t="n">
        <v>0</v>
      </c>
      <c r="J72" s="48" t="n">
        <v>0</v>
      </c>
      <c r="K72" s="49" t="n">
        <v>0</v>
      </c>
      <c r="L72" s="48" t="n">
        <v>0</v>
      </c>
      <c r="M72" s="48" t="n">
        <v>0</v>
      </c>
      <c r="N72" s="48"/>
      <c r="O72" s="25"/>
      <c r="P72" s="15"/>
      <c r="Q72" s="25"/>
      <c r="R72" s="15"/>
    </row>
    <row r="73" customFormat="false" ht="14.5" hidden="false" customHeight="false" outlineLevel="0" collapsed="false">
      <c r="B73" s="49" t="s">
        <v>106</v>
      </c>
      <c r="C73" s="25"/>
      <c r="D73" s="43" t="s">
        <v>59</v>
      </c>
      <c r="E73" s="48" t="s">
        <v>190</v>
      </c>
      <c r="F73" s="48" t="n">
        <v>6</v>
      </c>
      <c r="G73" s="44" t="n">
        <v>27</v>
      </c>
      <c r="H73" s="49" t="n">
        <f aca="false">SUM(F73:G73)</f>
        <v>33</v>
      </c>
      <c r="I73" s="48" t="n">
        <v>0</v>
      </c>
      <c r="J73" s="48" t="n">
        <v>0</v>
      </c>
      <c r="K73" s="49" t="n">
        <v>0</v>
      </c>
      <c r="L73" s="48" t="n">
        <v>5.37</v>
      </c>
      <c r="M73" s="48" t="n">
        <v>3.14</v>
      </c>
      <c r="N73" s="48"/>
      <c r="O73" s="25"/>
      <c r="P73" s="15"/>
      <c r="Q73" s="25"/>
      <c r="R73" s="15"/>
    </row>
    <row r="74" customFormat="false" ht="14.5" hidden="false" customHeight="false" outlineLevel="0" collapsed="false">
      <c r="B74" s="49" t="s">
        <v>106</v>
      </c>
      <c r="C74" s="25"/>
      <c r="D74" s="43" t="s">
        <v>61</v>
      </c>
      <c r="E74" s="48" t="s">
        <v>190</v>
      </c>
      <c r="F74" s="48" t="n">
        <v>0</v>
      </c>
      <c r="G74" s="44" t="n">
        <v>26</v>
      </c>
      <c r="H74" s="49" t="n">
        <f aca="false">SUM(F74:G74)</f>
        <v>26</v>
      </c>
      <c r="I74" s="48" t="n">
        <v>0</v>
      </c>
      <c r="J74" s="48" t="n">
        <v>0</v>
      </c>
      <c r="K74" s="49" t="n">
        <v>0</v>
      </c>
      <c r="L74" s="60" t="s">
        <v>193</v>
      </c>
      <c r="M74" s="60" t="s">
        <v>193</v>
      </c>
      <c r="N74" s="48"/>
      <c r="O74" s="25"/>
      <c r="P74" s="15"/>
      <c r="Q74" s="25"/>
      <c r="R74" s="15"/>
    </row>
    <row r="75" customFormat="false" ht="14.5" hidden="false" customHeight="false" outlineLevel="0" collapsed="false">
      <c r="B75" s="49" t="s">
        <v>106</v>
      </c>
      <c r="C75" s="25"/>
      <c r="D75" s="43" t="s">
        <v>63</v>
      </c>
      <c r="E75" s="48" t="s">
        <v>190</v>
      </c>
      <c r="F75" s="48" t="n">
        <v>2</v>
      </c>
      <c r="G75" s="44" t="n">
        <v>52</v>
      </c>
      <c r="H75" s="49" t="n">
        <f aca="false">SUM(F75:G75)</f>
        <v>54</v>
      </c>
      <c r="I75" s="48" t="n">
        <v>0</v>
      </c>
      <c r="J75" s="48" t="n">
        <v>0</v>
      </c>
      <c r="K75" s="49" t="n">
        <v>0</v>
      </c>
      <c r="L75" s="60" t="s">
        <v>193</v>
      </c>
      <c r="M75" s="60" t="s">
        <v>193</v>
      </c>
      <c r="N75" s="48"/>
      <c r="O75" s="25"/>
      <c r="P75" s="15"/>
      <c r="Q75" s="25"/>
      <c r="R75" s="15"/>
    </row>
    <row r="76" customFormat="false" ht="14.5" hidden="false" customHeight="false" outlineLevel="0" collapsed="false">
      <c r="B76" s="49" t="s">
        <v>106</v>
      </c>
      <c r="C76" s="25"/>
      <c r="D76" s="43" t="s">
        <v>65</v>
      </c>
      <c r="E76" s="48" t="s">
        <v>190</v>
      </c>
      <c r="F76" s="48" t="n">
        <v>0</v>
      </c>
      <c r="G76" s="44" t="n">
        <v>33</v>
      </c>
      <c r="H76" s="49" t="n">
        <f aca="false">SUM(F76:G76)</f>
        <v>33</v>
      </c>
      <c r="I76" s="48" t="n">
        <v>0</v>
      </c>
      <c r="J76" s="48" t="n">
        <v>14</v>
      </c>
      <c r="K76" s="49" t="n">
        <v>14</v>
      </c>
      <c r="L76" s="48" t="n">
        <v>0.507</v>
      </c>
      <c r="M76" s="48" t="n">
        <v>0.184</v>
      </c>
      <c r="N76" s="48" t="n">
        <v>0.307</v>
      </c>
      <c r="O76" s="25" t="s">
        <v>191</v>
      </c>
      <c r="P76" s="15"/>
      <c r="Q76" s="25" t="s">
        <v>196</v>
      </c>
      <c r="R76" s="15"/>
    </row>
    <row r="77" customFormat="false" ht="14.5" hidden="false" customHeight="false" outlineLevel="0" collapsed="false">
      <c r="B77" s="49" t="s">
        <v>106</v>
      </c>
      <c r="C77" s="25"/>
      <c r="D77" s="43" t="s">
        <v>67</v>
      </c>
      <c r="E77" s="48" t="s">
        <v>190</v>
      </c>
      <c r="F77" s="48" t="n">
        <v>4</v>
      </c>
      <c r="G77" s="44" t="n">
        <v>78</v>
      </c>
      <c r="H77" s="49" t="n">
        <f aca="false">SUM(F77:G77)</f>
        <v>82</v>
      </c>
      <c r="I77" s="48" t="n">
        <v>0</v>
      </c>
      <c r="J77" s="48" t="n">
        <v>0</v>
      </c>
      <c r="K77" s="49" t="n">
        <v>0</v>
      </c>
      <c r="L77" s="48" t="n">
        <v>0.022</v>
      </c>
      <c r="M77" s="48" t="n">
        <v>0.017</v>
      </c>
      <c r="N77" s="48"/>
      <c r="O77" s="25"/>
      <c r="P77" s="15"/>
      <c r="Q77" s="25"/>
      <c r="R77" s="15"/>
    </row>
    <row r="78" customFormat="false" ht="14.5" hidden="false" customHeight="false" outlineLevel="0" collapsed="false">
      <c r="B78" s="49" t="s">
        <v>106</v>
      </c>
      <c r="C78" s="25"/>
      <c r="D78" s="43" t="s">
        <v>69</v>
      </c>
      <c r="E78" s="48" t="s">
        <v>190</v>
      </c>
      <c r="F78" s="48" t="n">
        <v>0</v>
      </c>
      <c r="G78" s="44" t="n">
        <v>36</v>
      </c>
      <c r="H78" s="49" t="n">
        <f aca="false">SUM(F78:G78)</f>
        <v>36</v>
      </c>
      <c r="I78" s="48" t="n">
        <v>0</v>
      </c>
      <c r="J78" s="48" t="n">
        <v>0</v>
      </c>
      <c r="K78" s="49" t="n">
        <v>0</v>
      </c>
      <c r="L78" s="48" t="n">
        <v>8.33</v>
      </c>
      <c r="M78" s="48" t="n">
        <v>5.97</v>
      </c>
      <c r="N78" s="48"/>
      <c r="O78" s="25"/>
      <c r="P78" s="15"/>
      <c r="Q78" s="25"/>
      <c r="R78" s="15"/>
    </row>
    <row r="79" customFormat="false" ht="14.5" hidden="false" customHeight="false" outlineLevel="0" collapsed="false">
      <c r="B79" s="49" t="s">
        <v>106</v>
      </c>
      <c r="C79" s="25"/>
      <c r="D79" s="43" t="s">
        <v>71</v>
      </c>
      <c r="E79" s="48" t="s">
        <v>190</v>
      </c>
      <c r="F79" s="48" t="n">
        <v>5</v>
      </c>
      <c r="G79" s="44" t="n">
        <v>52</v>
      </c>
      <c r="H79" s="49" t="n">
        <f aca="false">SUM(F79:G79)</f>
        <v>57</v>
      </c>
      <c r="I79" s="48" t="n">
        <v>0</v>
      </c>
      <c r="J79" s="48" t="n">
        <v>1</v>
      </c>
      <c r="K79" s="49" t="n">
        <v>1</v>
      </c>
      <c r="L79" s="48" t="n">
        <v>0.82</v>
      </c>
      <c r="M79" s="48" t="n">
        <v>0.5</v>
      </c>
      <c r="N79" s="60" t="s">
        <v>197</v>
      </c>
      <c r="O79" s="25" t="s">
        <v>191</v>
      </c>
      <c r="P79" s="15" t="s">
        <v>194</v>
      </c>
      <c r="Q79" s="25" t="s">
        <v>195</v>
      </c>
      <c r="R79" s="15"/>
    </row>
    <row r="80" customFormat="false" ht="14.5" hidden="false" customHeight="false" outlineLevel="0" collapsed="false">
      <c r="B80" s="49" t="s">
        <v>106</v>
      </c>
      <c r="C80" s="25"/>
      <c r="D80" s="43" t="s">
        <v>73</v>
      </c>
      <c r="E80" s="48" t="s">
        <v>190</v>
      </c>
      <c r="F80" s="48" t="n">
        <v>5</v>
      </c>
      <c r="G80" s="44" t="n">
        <v>78</v>
      </c>
      <c r="H80" s="49" t="n">
        <f aca="false">SUM(F80:G80)</f>
        <v>83</v>
      </c>
      <c r="I80" s="48" t="n">
        <v>0</v>
      </c>
      <c r="J80" s="48" t="n">
        <v>0</v>
      </c>
      <c r="K80" s="49" t="n">
        <v>0</v>
      </c>
      <c r="L80" s="48" t="n">
        <v>0</v>
      </c>
      <c r="M80" s="48" t="n">
        <v>0</v>
      </c>
      <c r="N80" s="48"/>
      <c r="O80" s="25"/>
      <c r="P80" s="15"/>
      <c r="Q80" s="25"/>
      <c r="R80" s="15"/>
    </row>
    <row r="81" customFormat="false" ht="14.5" hidden="false" customHeight="false" outlineLevel="0" collapsed="false">
      <c r="B81" s="49" t="s">
        <v>106</v>
      </c>
      <c r="C81" s="25"/>
      <c r="D81" s="43" t="s">
        <v>75</v>
      </c>
      <c r="E81" s="48" t="s">
        <v>190</v>
      </c>
      <c r="F81" s="48" t="n">
        <v>0</v>
      </c>
      <c r="G81" s="44" t="n">
        <v>78</v>
      </c>
      <c r="H81" s="49" t="n">
        <f aca="false">SUM(F81:G81)</f>
        <v>78</v>
      </c>
      <c r="I81" s="48" t="n">
        <v>0</v>
      </c>
      <c r="J81" s="48" t="n">
        <v>0</v>
      </c>
      <c r="K81" s="49" t="n">
        <v>0</v>
      </c>
      <c r="L81" s="48" t="n">
        <v>114.8</v>
      </c>
      <c r="M81" s="48" t="n">
        <v>102.1</v>
      </c>
      <c r="N81" s="48"/>
      <c r="O81" s="25"/>
      <c r="P81" s="15"/>
      <c r="Q81" s="25"/>
      <c r="R81" s="15"/>
    </row>
    <row r="82" customFormat="false" ht="14.5" hidden="false" customHeight="false" outlineLevel="0" collapsed="false">
      <c r="B82" s="49" t="s">
        <v>106</v>
      </c>
      <c r="C82" s="25"/>
      <c r="D82" s="43" t="s">
        <v>77</v>
      </c>
      <c r="E82" s="48" t="s">
        <v>190</v>
      </c>
      <c r="F82" s="48" t="n">
        <v>0</v>
      </c>
      <c r="G82" s="44" t="n">
        <v>78</v>
      </c>
      <c r="H82" s="49" t="n">
        <f aca="false">SUM(F82:G82)</f>
        <v>78</v>
      </c>
      <c r="I82" s="48" t="n">
        <v>0</v>
      </c>
      <c r="J82" s="48" t="n">
        <v>0</v>
      </c>
      <c r="K82" s="49" t="n">
        <v>0</v>
      </c>
      <c r="L82" s="48" t="n">
        <v>7.83</v>
      </c>
      <c r="M82" s="48" t="n">
        <v>7.4</v>
      </c>
      <c r="N82" s="48"/>
      <c r="O82" s="25"/>
      <c r="P82" s="15"/>
      <c r="Q82" s="25"/>
      <c r="R82" s="15"/>
    </row>
    <row r="83" customFormat="false" ht="14.5" hidden="false" customHeight="false" outlineLevel="0" collapsed="false">
      <c r="B83" s="49" t="s">
        <v>106</v>
      </c>
      <c r="C83" s="25"/>
      <c r="D83" s="43" t="s">
        <v>79</v>
      </c>
      <c r="E83" s="48" t="s">
        <v>190</v>
      </c>
      <c r="F83" s="48" t="n">
        <v>0</v>
      </c>
      <c r="G83" s="44" t="n">
        <v>75</v>
      </c>
      <c r="H83" s="49" t="n">
        <f aca="false">SUM(F83:G83)</f>
        <v>75</v>
      </c>
      <c r="I83" s="48" t="n">
        <v>0</v>
      </c>
      <c r="J83" s="48" t="n">
        <v>3</v>
      </c>
      <c r="K83" s="49" t="n">
        <v>3</v>
      </c>
      <c r="L83" s="48" t="n">
        <v>0.446</v>
      </c>
      <c r="M83" s="48" t="n">
        <v>0.058</v>
      </c>
      <c r="N83" s="48" t="n">
        <v>0.252</v>
      </c>
      <c r="O83" s="25" t="s">
        <v>191</v>
      </c>
      <c r="P83" s="15"/>
      <c r="Q83" s="25" t="s">
        <v>196</v>
      </c>
      <c r="R83" s="15"/>
    </row>
    <row r="84" customFormat="false" ht="14.5" hidden="false" customHeight="false" outlineLevel="0" collapsed="false">
      <c r="B84" s="49" t="s">
        <v>106</v>
      </c>
      <c r="C84" s="25"/>
      <c r="D84" s="43" t="s">
        <v>81</v>
      </c>
      <c r="E84" s="48" t="s">
        <v>190</v>
      </c>
      <c r="F84" s="48" t="n">
        <v>0</v>
      </c>
      <c r="G84" s="44" t="n">
        <v>36</v>
      </c>
      <c r="H84" s="49" t="n">
        <f aca="false">SUM(F84:G84)</f>
        <v>36</v>
      </c>
      <c r="I84" s="48" t="n">
        <v>0</v>
      </c>
      <c r="J84" s="48" t="n">
        <v>0</v>
      </c>
      <c r="K84" s="49" t="n">
        <v>0</v>
      </c>
      <c r="L84" s="48" t="n">
        <v>0.05</v>
      </c>
      <c r="M84" s="48" t="n">
        <v>0.017</v>
      </c>
      <c r="N84" s="48"/>
      <c r="O84" s="25"/>
      <c r="P84" s="15"/>
      <c r="Q84" s="25"/>
      <c r="R84" s="15"/>
    </row>
    <row r="85" customFormat="false" ht="14.5" hidden="false" customHeight="false" outlineLevel="0" collapsed="false">
      <c r="B85" s="49" t="s">
        <v>106</v>
      </c>
      <c r="C85" s="25"/>
      <c r="D85" s="43" t="s">
        <v>83</v>
      </c>
      <c r="E85" s="48" t="s">
        <v>190</v>
      </c>
      <c r="F85" s="48" t="n">
        <v>0</v>
      </c>
      <c r="G85" s="44" t="n">
        <v>78</v>
      </c>
      <c r="H85" s="49" t="n">
        <f aca="false">SUM(F85:G85)</f>
        <v>78</v>
      </c>
      <c r="I85" s="48" t="n">
        <v>0</v>
      </c>
      <c r="J85" s="48" t="n">
        <v>0</v>
      </c>
      <c r="K85" s="49" t="n">
        <v>0</v>
      </c>
      <c r="L85" s="48" t="n">
        <v>2.23</v>
      </c>
      <c r="M85" s="48" t="n">
        <v>0.71</v>
      </c>
      <c r="N85" s="48"/>
      <c r="O85" s="25"/>
      <c r="P85" s="15"/>
      <c r="Q85" s="25"/>
      <c r="R85" s="15"/>
    </row>
    <row r="86" customFormat="false" ht="14.5" hidden="false" customHeight="false" outlineLevel="0" collapsed="false">
      <c r="B86" s="49" t="s">
        <v>106</v>
      </c>
      <c r="C86" s="25"/>
      <c r="D86" s="43" t="s">
        <v>85</v>
      </c>
      <c r="E86" s="48" t="s">
        <v>190</v>
      </c>
      <c r="F86" s="48" t="n">
        <v>0</v>
      </c>
      <c r="G86" s="44" t="n">
        <v>36</v>
      </c>
      <c r="H86" s="49" t="n">
        <f aca="false">SUM(F86:G86)</f>
        <v>36</v>
      </c>
      <c r="I86" s="48" t="n">
        <v>0</v>
      </c>
      <c r="J86" s="48" t="n">
        <v>0</v>
      </c>
      <c r="K86" s="49" t="n">
        <v>0</v>
      </c>
      <c r="L86" s="48" t="n">
        <v>13.51</v>
      </c>
      <c r="M86" s="48" t="n">
        <v>10.03</v>
      </c>
      <c r="N86" s="48"/>
      <c r="O86" s="25"/>
      <c r="P86" s="15"/>
      <c r="Q86" s="25"/>
      <c r="R86" s="15"/>
    </row>
    <row r="87" customFormat="false" ht="14.5" hidden="false" customHeight="false" outlineLevel="0" collapsed="false">
      <c r="B87" s="49" t="s">
        <v>106</v>
      </c>
      <c r="C87" s="25"/>
      <c r="D87" s="43" t="s">
        <v>87</v>
      </c>
      <c r="E87" s="48" t="s">
        <v>190</v>
      </c>
      <c r="F87" s="48" t="n">
        <v>10</v>
      </c>
      <c r="G87" s="44" t="n">
        <v>78</v>
      </c>
      <c r="H87" s="49" t="n">
        <f aca="false">SUM(F87:G87)</f>
        <v>88</v>
      </c>
      <c r="I87" s="48" t="n">
        <v>0</v>
      </c>
      <c r="J87" s="48" t="n">
        <v>1</v>
      </c>
      <c r="K87" s="49" t="n">
        <v>1</v>
      </c>
      <c r="L87" s="48" t="n">
        <v>19</v>
      </c>
      <c r="M87" s="48" t="n">
        <v>0</v>
      </c>
      <c r="N87" s="48" t="n">
        <v>19</v>
      </c>
      <c r="O87" s="25" t="s">
        <v>191</v>
      </c>
      <c r="P87" s="15" t="s">
        <v>192</v>
      </c>
      <c r="Q87" s="25" t="s">
        <v>191</v>
      </c>
      <c r="R87" s="15"/>
    </row>
    <row r="88" customFormat="false" ht="14.5" hidden="false" customHeight="false" outlineLevel="0" collapsed="false">
      <c r="B88" s="49" t="s">
        <v>106</v>
      </c>
      <c r="C88" s="25"/>
      <c r="D88" s="43" t="s">
        <v>88</v>
      </c>
      <c r="E88" s="48" t="s">
        <v>190</v>
      </c>
      <c r="F88" s="48" t="n">
        <v>0</v>
      </c>
      <c r="G88" s="44" t="n">
        <v>78</v>
      </c>
      <c r="H88" s="49" t="n">
        <f aca="false">SUM(F88:G88)</f>
        <v>78</v>
      </c>
      <c r="I88" s="48" t="n">
        <v>0</v>
      </c>
      <c r="J88" s="48" t="n">
        <v>0</v>
      </c>
      <c r="K88" s="49" t="n">
        <v>0</v>
      </c>
      <c r="L88" s="48" t="n">
        <v>19</v>
      </c>
      <c r="M88" s="48" t="n">
        <v>5</v>
      </c>
      <c r="N88" s="48"/>
      <c r="O88" s="25"/>
      <c r="P88" s="15"/>
      <c r="Q88" s="25"/>
      <c r="R88" s="15"/>
    </row>
    <row r="89" customFormat="false" ht="14.5" hidden="false" customHeight="false" outlineLevel="0" collapsed="false">
      <c r="B89" s="49" t="s">
        <v>106</v>
      </c>
      <c r="C89" s="25"/>
      <c r="D89" s="43" t="s">
        <v>90</v>
      </c>
      <c r="E89" s="48" t="s">
        <v>190</v>
      </c>
      <c r="F89" s="48" t="n">
        <v>0</v>
      </c>
      <c r="G89" s="44" t="n">
        <v>78</v>
      </c>
      <c r="H89" s="49" t="n">
        <f aca="false">SUM(F89:G89)</f>
        <v>78</v>
      </c>
      <c r="I89" s="48" t="n">
        <v>0</v>
      </c>
      <c r="J89" s="48" t="n">
        <v>0</v>
      </c>
      <c r="K89" s="49" t="n">
        <v>0</v>
      </c>
      <c r="L89" s="48" t="n">
        <v>3</v>
      </c>
      <c r="M89" s="48" t="n">
        <v>2</v>
      </c>
      <c r="N89" s="48"/>
      <c r="O89" s="25"/>
      <c r="P89" s="15"/>
      <c r="Q89" s="25"/>
      <c r="R89" s="15"/>
    </row>
    <row r="90" customFormat="false" ht="14.5" hidden="false" customHeight="false" outlineLevel="0" collapsed="false">
      <c r="B90" s="49" t="s">
        <v>106</v>
      </c>
      <c r="C90" s="25"/>
      <c r="D90" s="43" t="s">
        <v>92</v>
      </c>
      <c r="E90" s="48" t="s">
        <v>190</v>
      </c>
      <c r="F90" s="48" t="n">
        <v>0</v>
      </c>
      <c r="G90" s="44" t="n">
        <v>78</v>
      </c>
      <c r="H90" s="49" t="n">
        <f aca="false">SUM(F90:G90)</f>
        <v>78</v>
      </c>
      <c r="I90" s="48" t="n">
        <v>0</v>
      </c>
      <c r="J90" s="48" t="n">
        <v>0</v>
      </c>
      <c r="K90" s="49" t="n">
        <v>0</v>
      </c>
      <c r="L90" s="48" t="n">
        <v>3</v>
      </c>
      <c r="M90" s="48" t="n">
        <v>2</v>
      </c>
      <c r="N90" s="48"/>
      <c r="O90" s="25"/>
      <c r="P90" s="15"/>
      <c r="Q90" s="25"/>
      <c r="R90" s="15"/>
    </row>
    <row r="91" customFormat="false" ht="14.5" hidden="false" customHeight="false" outlineLevel="0" collapsed="false">
      <c r="B91" s="49" t="s">
        <v>106</v>
      </c>
      <c r="C91" s="25"/>
      <c r="D91" s="43" t="s">
        <v>93</v>
      </c>
      <c r="E91" s="48" t="s">
        <v>190</v>
      </c>
      <c r="F91" s="48" t="n">
        <v>5</v>
      </c>
      <c r="G91" s="44" t="n">
        <v>26</v>
      </c>
      <c r="H91" s="49" t="n">
        <f aca="false">SUM(F91:G91)</f>
        <v>31</v>
      </c>
      <c r="I91" s="48" t="n">
        <v>0</v>
      </c>
      <c r="J91" s="48" t="n">
        <v>0</v>
      </c>
      <c r="K91" s="49" t="n">
        <v>0</v>
      </c>
      <c r="L91" s="48" t="n">
        <v>4</v>
      </c>
      <c r="M91" s="48" t="n">
        <v>0</v>
      </c>
      <c r="N91" s="48"/>
      <c r="O91" s="25"/>
      <c r="P91" s="15"/>
      <c r="Q91" s="25"/>
      <c r="R91" s="15"/>
    </row>
    <row r="92" customFormat="false" ht="14.5" hidden="false" customHeight="false" outlineLevel="0" collapsed="false">
      <c r="B92" s="49" t="s">
        <v>106</v>
      </c>
      <c r="C92" s="25"/>
      <c r="D92" s="43" t="s">
        <v>95</v>
      </c>
      <c r="E92" s="48" t="s">
        <v>190</v>
      </c>
      <c r="F92" s="48" t="n">
        <v>0</v>
      </c>
      <c r="G92" s="44" t="n">
        <v>78</v>
      </c>
      <c r="H92" s="49" t="n">
        <f aca="false">SUM(F92:G92)</f>
        <v>78</v>
      </c>
      <c r="I92" s="48" t="n">
        <v>0</v>
      </c>
      <c r="J92" s="48" t="n">
        <v>0</v>
      </c>
      <c r="K92" s="49" t="n">
        <v>0</v>
      </c>
      <c r="L92" s="48" t="n">
        <v>4.44</v>
      </c>
      <c r="M92" s="48" t="n">
        <v>1.11</v>
      </c>
      <c r="N92" s="48"/>
      <c r="O92" s="25"/>
      <c r="P92" s="15"/>
      <c r="Q92" s="25"/>
      <c r="R92" s="15"/>
    </row>
    <row r="93" customFormat="false" ht="14.5" hidden="false" customHeight="false" outlineLevel="0" collapsed="false">
      <c r="B93" s="49" t="s">
        <v>106</v>
      </c>
      <c r="C93" s="25"/>
      <c r="D93" s="43" t="s">
        <v>97</v>
      </c>
      <c r="E93" s="48" t="s">
        <v>190</v>
      </c>
      <c r="F93" s="48" t="n">
        <v>0</v>
      </c>
      <c r="G93" s="44" t="n">
        <v>36</v>
      </c>
      <c r="H93" s="49" t="n">
        <f aca="false">SUM(F93:G93)</f>
        <v>36</v>
      </c>
      <c r="I93" s="48" t="n">
        <v>0</v>
      </c>
      <c r="J93" s="48" t="n">
        <v>36</v>
      </c>
      <c r="K93" s="49" t="n">
        <f aca="false">SUM(I93:J93)</f>
        <v>36</v>
      </c>
      <c r="L93" s="48" t="n">
        <v>3.7</v>
      </c>
      <c r="M93" s="48" t="n">
        <v>2.58</v>
      </c>
      <c r="N93" s="48" t="n">
        <v>2.58</v>
      </c>
      <c r="O93" s="25" t="s">
        <v>191</v>
      </c>
      <c r="P93" s="15"/>
      <c r="Q93" s="25" t="s">
        <v>196</v>
      </c>
      <c r="R93" s="15"/>
    </row>
    <row r="94" customFormat="false" ht="14.5" hidden="false" customHeight="false" outlineLevel="0" collapsed="false">
      <c r="B94" s="49" t="s">
        <v>106</v>
      </c>
      <c r="C94" s="25" t="s">
        <v>22</v>
      </c>
      <c r="D94" s="43" t="s">
        <v>55</v>
      </c>
      <c r="E94" s="48" t="s">
        <v>190</v>
      </c>
      <c r="F94" s="48" t="n">
        <v>12</v>
      </c>
      <c r="G94" s="44" t="n">
        <v>81</v>
      </c>
      <c r="H94" s="49" t="n">
        <f aca="false">SUM(F94:G94)</f>
        <v>93</v>
      </c>
      <c r="I94" s="48" t="n">
        <v>0</v>
      </c>
      <c r="J94" s="48" t="n">
        <v>0</v>
      </c>
      <c r="K94" s="49" t="n">
        <v>0</v>
      </c>
      <c r="L94" s="48" t="n">
        <v>0</v>
      </c>
      <c r="M94" s="48" t="n">
        <v>0</v>
      </c>
      <c r="N94" s="48"/>
      <c r="O94" s="25"/>
      <c r="P94" s="15"/>
      <c r="Q94" s="25"/>
      <c r="R94" s="15"/>
    </row>
    <row r="95" customFormat="false" ht="14.5" hidden="false" customHeight="false" outlineLevel="0" collapsed="false">
      <c r="B95" s="49" t="s">
        <v>106</v>
      </c>
      <c r="C95" s="25"/>
      <c r="D95" s="43" t="s">
        <v>57</v>
      </c>
      <c r="E95" s="48" t="s">
        <v>190</v>
      </c>
      <c r="F95" s="48" t="n">
        <v>12</v>
      </c>
      <c r="G95" s="44" t="n">
        <v>81</v>
      </c>
      <c r="H95" s="49" t="n">
        <f aca="false">SUM(F95:G95)</f>
        <v>93</v>
      </c>
      <c r="I95" s="48" t="n">
        <v>0</v>
      </c>
      <c r="J95" s="48" t="n">
        <v>1</v>
      </c>
      <c r="K95" s="49" t="n">
        <v>1</v>
      </c>
      <c r="L95" s="48" t="n">
        <v>1</v>
      </c>
      <c r="M95" s="48" t="n">
        <v>0</v>
      </c>
      <c r="N95" s="48" t="n">
        <v>1</v>
      </c>
      <c r="O95" s="25" t="s">
        <v>191</v>
      </c>
      <c r="P95" s="15" t="s">
        <v>192</v>
      </c>
      <c r="Q95" s="25" t="s">
        <v>191</v>
      </c>
      <c r="R95" s="15"/>
    </row>
    <row r="96" customFormat="false" ht="14.5" hidden="false" customHeight="false" outlineLevel="0" collapsed="false">
      <c r="B96" s="49" t="s">
        <v>106</v>
      </c>
      <c r="C96" s="25"/>
      <c r="D96" s="43" t="s">
        <v>59</v>
      </c>
      <c r="E96" s="48" t="s">
        <v>190</v>
      </c>
      <c r="F96" s="48" t="n">
        <v>5</v>
      </c>
      <c r="G96" s="44" t="n">
        <v>30</v>
      </c>
      <c r="H96" s="49" t="n">
        <f aca="false">SUM(F96:G96)</f>
        <v>35</v>
      </c>
      <c r="I96" s="48" t="n">
        <v>0</v>
      </c>
      <c r="J96" s="48" t="n">
        <v>0</v>
      </c>
      <c r="K96" s="49" t="n">
        <v>0</v>
      </c>
      <c r="L96" s="48" t="n">
        <v>9.77</v>
      </c>
      <c r="M96" s="48" t="n">
        <v>4.18</v>
      </c>
      <c r="N96" s="48"/>
      <c r="O96" s="25"/>
      <c r="P96" s="15"/>
      <c r="Q96" s="25"/>
      <c r="R96" s="15"/>
    </row>
    <row r="97" customFormat="false" ht="14.5" hidden="false" customHeight="false" outlineLevel="0" collapsed="false">
      <c r="B97" s="49" t="s">
        <v>106</v>
      </c>
      <c r="C97" s="25"/>
      <c r="D97" s="43" t="s">
        <v>61</v>
      </c>
      <c r="E97" s="48" t="s">
        <v>190</v>
      </c>
      <c r="F97" s="48" t="n">
        <v>0</v>
      </c>
      <c r="G97" s="44" t="n">
        <v>26</v>
      </c>
      <c r="H97" s="49" t="n">
        <f aca="false">SUM(F97:G97)</f>
        <v>26</v>
      </c>
      <c r="I97" s="48" t="n">
        <v>0</v>
      </c>
      <c r="J97" s="48" t="n">
        <v>0</v>
      </c>
      <c r="K97" s="49" t="n">
        <v>0</v>
      </c>
      <c r="L97" s="48" t="n">
        <v>0.009</v>
      </c>
      <c r="M97" s="60" t="s">
        <v>193</v>
      </c>
      <c r="N97" s="48"/>
      <c r="O97" s="25"/>
      <c r="P97" s="15"/>
      <c r="Q97" s="25"/>
      <c r="R97" s="15"/>
    </row>
    <row r="98" customFormat="false" ht="14.5" hidden="false" customHeight="false" outlineLevel="0" collapsed="false">
      <c r="B98" s="49" t="s">
        <v>106</v>
      </c>
      <c r="C98" s="25"/>
      <c r="D98" s="43" t="s">
        <v>63</v>
      </c>
      <c r="E98" s="48" t="s">
        <v>190</v>
      </c>
      <c r="F98" s="48" t="n">
        <v>2</v>
      </c>
      <c r="G98" s="44" t="n">
        <v>55</v>
      </c>
      <c r="H98" s="49" t="n">
        <f aca="false">SUM(F98:G98)</f>
        <v>57</v>
      </c>
      <c r="I98" s="48" t="n">
        <v>0</v>
      </c>
      <c r="J98" s="48" t="n">
        <v>0</v>
      </c>
      <c r="K98" s="49" t="n">
        <v>0</v>
      </c>
      <c r="L98" s="60" t="s">
        <v>193</v>
      </c>
      <c r="M98" s="60" t="s">
        <v>193</v>
      </c>
      <c r="N98" s="48"/>
      <c r="O98" s="25"/>
      <c r="P98" s="15"/>
      <c r="Q98" s="25"/>
      <c r="R98" s="15"/>
    </row>
    <row r="99" customFormat="false" ht="14.5" hidden="false" customHeight="false" outlineLevel="0" collapsed="false">
      <c r="B99" s="49" t="s">
        <v>106</v>
      </c>
      <c r="C99" s="25"/>
      <c r="D99" s="43" t="s">
        <v>67</v>
      </c>
      <c r="E99" s="48" t="s">
        <v>190</v>
      </c>
      <c r="F99" s="48" t="n">
        <v>3</v>
      </c>
      <c r="G99" s="44" t="n">
        <v>81</v>
      </c>
      <c r="H99" s="49" t="n">
        <f aca="false">SUM(F99:G99)</f>
        <v>84</v>
      </c>
      <c r="I99" s="48" t="n">
        <v>0</v>
      </c>
      <c r="J99" s="48" t="n">
        <v>0</v>
      </c>
      <c r="K99" s="49" t="n">
        <v>0</v>
      </c>
      <c r="L99" s="48" t="n">
        <v>0.012</v>
      </c>
      <c r="M99" s="60" t="s">
        <v>198</v>
      </c>
      <c r="N99" s="48"/>
      <c r="O99" s="25"/>
      <c r="P99" s="15"/>
      <c r="Q99" s="25"/>
      <c r="R99" s="15"/>
    </row>
    <row r="100" customFormat="false" ht="14.5" hidden="false" customHeight="false" outlineLevel="0" collapsed="false">
      <c r="B100" s="49" t="s">
        <v>106</v>
      </c>
      <c r="C100" s="25"/>
      <c r="D100" s="43" t="s">
        <v>69</v>
      </c>
      <c r="E100" s="48" t="s">
        <v>190</v>
      </c>
      <c r="F100" s="48" t="n">
        <v>0</v>
      </c>
      <c r="G100" s="44" t="n">
        <v>36</v>
      </c>
      <c r="H100" s="49" t="n">
        <f aca="false">SUM(F100:G100)</f>
        <v>36</v>
      </c>
      <c r="I100" s="48" t="n">
        <v>0</v>
      </c>
      <c r="J100" s="48" t="n">
        <v>0</v>
      </c>
      <c r="K100" s="49" t="n">
        <v>0</v>
      </c>
      <c r="L100" s="48" t="n">
        <v>15.09</v>
      </c>
      <c r="M100" s="48" t="n">
        <v>7.3</v>
      </c>
      <c r="N100" s="48"/>
      <c r="O100" s="25"/>
      <c r="P100" s="15"/>
      <c r="Q100" s="25"/>
      <c r="R100" s="15"/>
    </row>
    <row r="101" customFormat="false" ht="14.5" hidden="false" customHeight="false" outlineLevel="0" collapsed="false">
      <c r="B101" s="49" t="s">
        <v>106</v>
      </c>
      <c r="C101" s="25"/>
      <c r="D101" s="43" t="s">
        <v>71</v>
      </c>
      <c r="E101" s="48" t="s">
        <v>190</v>
      </c>
      <c r="F101" s="48" t="n">
        <v>5</v>
      </c>
      <c r="G101" s="44" t="n">
        <v>55</v>
      </c>
      <c r="H101" s="49" t="n">
        <f aca="false">SUM(F101:G101)</f>
        <v>60</v>
      </c>
      <c r="I101" s="48" t="n">
        <v>1</v>
      </c>
      <c r="J101" s="48" t="n">
        <v>5</v>
      </c>
      <c r="K101" s="49" t="n">
        <f aca="false">SUM(I101:J101)</f>
        <v>6</v>
      </c>
      <c r="L101" s="48" t="n">
        <v>1.1</v>
      </c>
      <c r="M101" s="48" t="n">
        <v>0.24</v>
      </c>
      <c r="N101" s="48" t="n">
        <v>0.07</v>
      </c>
      <c r="O101" s="25" t="s">
        <v>191</v>
      </c>
      <c r="P101" s="15" t="s">
        <v>194</v>
      </c>
      <c r="Q101" s="25" t="s">
        <v>195</v>
      </c>
      <c r="R101" s="15"/>
    </row>
    <row r="102" customFormat="false" ht="14.5" hidden="false" customHeight="false" outlineLevel="0" collapsed="false">
      <c r="B102" s="49" t="s">
        <v>106</v>
      </c>
      <c r="C102" s="25"/>
      <c r="D102" s="43" t="s">
        <v>75</v>
      </c>
      <c r="E102" s="48" t="s">
        <v>190</v>
      </c>
      <c r="F102" s="48" t="n">
        <v>0</v>
      </c>
      <c r="G102" s="44" t="n">
        <v>81</v>
      </c>
      <c r="H102" s="49" t="n">
        <f aca="false">SUM(F102:G102)</f>
        <v>81</v>
      </c>
      <c r="I102" s="48" t="n">
        <v>0</v>
      </c>
      <c r="J102" s="48" t="n">
        <v>0</v>
      </c>
      <c r="K102" s="49" t="n">
        <v>0</v>
      </c>
      <c r="L102" s="48" t="n">
        <v>660</v>
      </c>
      <c r="M102" s="48" t="n">
        <v>372</v>
      </c>
      <c r="N102" s="48"/>
      <c r="O102" s="25"/>
      <c r="P102" s="15"/>
      <c r="Q102" s="25"/>
      <c r="R102" s="15"/>
    </row>
    <row r="103" customFormat="false" ht="14.5" hidden="false" customHeight="false" outlineLevel="0" collapsed="false">
      <c r="B103" s="49" t="s">
        <v>106</v>
      </c>
      <c r="C103" s="25"/>
      <c r="D103" s="43" t="s">
        <v>77</v>
      </c>
      <c r="E103" s="48" t="s">
        <v>190</v>
      </c>
      <c r="F103" s="48" t="n">
        <v>0</v>
      </c>
      <c r="G103" s="44" t="n">
        <v>81</v>
      </c>
      <c r="H103" s="49" t="n">
        <f aca="false">SUM(F103:G103)</f>
        <v>81</v>
      </c>
      <c r="I103" s="48" t="n">
        <v>0</v>
      </c>
      <c r="J103" s="48" t="n">
        <v>0</v>
      </c>
      <c r="K103" s="49" t="n">
        <v>0</v>
      </c>
      <c r="L103" s="48" t="n">
        <v>8.36</v>
      </c>
      <c r="M103" s="48" t="n">
        <v>6.9</v>
      </c>
      <c r="N103" s="48"/>
      <c r="O103" s="25"/>
      <c r="P103" s="15"/>
      <c r="Q103" s="25"/>
      <c r="R103" s="15"/>
    </row>
    <row r="104" customFormat="false" ht="14.5" hidden="false" customHeight="false" outlineLevel="0" collapsed="false">
      <c r="B104" s="49" t="s">
        <v>106</v>
      </c>
      <c r="C104" s="25"/>
      <c r="D104" s="43" t="s">
        <v>79</v>
      </c>
      <c r="E104" s="48" t="s">
        <v>190</v>
      </c>
      <c r="F104" s="48" t="n">
        <v>0</v>
      </c>
      <c r="G104" s="44" t="n">
        <v>78</v>
      </c>
      <c r="H104" s="49" t="n">
        <f aca="false">SUM(F104:G104)</f>
        <v>78</v>
      </c>
      <c r="I104" s="48" t="n">
        <v>0</v>
      </c>
      <c r="J104" s="48" t="n">
        <v>0</v>
      </c>
      <c r="K104" s="49" t="n">
        <v>0</v>
      </c>
      <c r="L104" s="48" t="n">
        <v>0.075</v>
      </c>
      <c r="M104" s="48" t="n">
        <v>0.017</v>
      </c>
      <c r="N104" s="48"/>
      <c r="O104" s="25"/>
      <c r="P104" s="15"/>
      <c r="Q104" s="25"/>
      <c r="R104" s="15"/>
    </row>
    <row r="105" customFormat="false" ht="14.5" hidden="false" customHeight="false" outlineLevel="0" collapsed="false">
      <c r="B105" s="49" t="s">
        <v>106</v>
      </c>
      <c r="C105" s="25"/>
      <c r="D105" s="43" t="s">
        <v>81</v>
      </c>
      <c r="E105" s="48" t="s">
        <v>190</v>
      </c>
      <c r="F105" s="48" t="n">
        <v>0</v>
      </c>
      <c r="G105" s="44" t="n">
        <v>36</v>
      </c>
      <c r="H105" s="49" t="n">
        <f aca="false">SUM(F105:G105)</f>
        <v>36</v>
      </c>
      <c r="I105" s="48" t="n">
        <v>0</v>
      </c>
      <c r="J105" s="48" t="n">
        <v>0</v>
      </c>
      <c r="K105" s="49" t="n">
        <v>0</v>
      </c>
      <c r="L105" s="48" t="n">
        <v>0.026</v>
      </c>
      <c r="M105" s="48" t="n">
        <v>0.008</v>
      </c>
      <c r="N105" s="48"/>
      <c r="O105" s="25"/>
      <c r="P105" s="15"/>
      <c r="Q105" s="25"/>
      <c r="R105" s="15"/>
    </row>
    <row r="106" customFormat="false" ht="14.5" hidden="false" customHeight="false" outlineLevel="0" collapsed="false">
      <c r="B106" s="49" t="s">
        <v>106</v>
      </c>
      <c r="C106" s="25"/>
      <c r="D106" s="43" t="s">
        <v>83</v>
      </c>
      <c r="E106" s="48" t="s">
        <v>190</v>
      </c>
      <c r="F106" s="48" t="n">
        <v>0</v>
      </c>
      <c r="G106" s="44" t="n">
        <v>81</v>
      </c>
      <c r="H106" s="49" t="n">
        <f aca="false">SUM(F106:G106)</f>
        <v>81</v>
      </c>
      <c r="I106" s="48" t="n">
        <v>0</v>
      </c>
      <c r="J106" s="48" t="n">
        <v>0</v>
      </c>
      <c r="K106" s="49" t="n">
        <v>0</v>
      </c>
      <c r="L106" s="48" t="n">
        <v>0.5</v>
      </c>
      <c r="M106" s="48" t="n">
        <v>0.5</v>
      </c>
      <c r="N106" s="48"/>
      <c r="O106" s="25"/>
      <c r="P106" s="15"/>
      <c r="Q106" s="25"/>
      <c r="R106" s="15"/>
    </row>
    <row r="107" customFormat="false" ht="14.5" hidden="false" customHeight="false" outlineLevel="0" collapsed="false">
      <c r="B107" s="49" t="s">
        <v>106</v>
      </c>
      <c r="C107" s="25"/>
      <c r="D107" s="43" t="s">
        <v>85</v>
      </c>
      <c r="E107" s="48" t="s">
        <v>190</v>
      </c>
      <c r="F107" s="48" t="n">
        <v>0</v>
      </c>
      <c r="G107" s="44" t="n">
        <v>36</v>
      </c>
      <c r="H107" s="49" t="n">
        <f aca="false">SUM(F107:G107)</f>
        <v>36</v>
      </c>
      <c r="I107" s="48" t="n">
        <v>0</v>
      </c>
      <c r="J107" s="48" t="n">
        <v>0</v>
      </c>
      <c r="K107" s="49" t="n">
        <v>0</v>
      </c>
      <c r="L107" s="48" t="n">
        <v>159.2</v>
      </c>
      <c r="M107" s="48" t="n">
        <v>36.8</v>
      </c>
      <c r="N107" s="48"/>
      <c r="O107" s="25"/>
      <c r="P107" s="15"/>
      <c r="Q107" s="25"/>
      <c r="R107" s="15"/>
    </row>
    <row r="108" customFormat="false" ht="14.5" hidden="false" customHeight="false" outlineLevel="0" collapsed="false">
      <c r="B108" s="49" t="s">
        <v>106</v>
      </c>
      <c r="C108" s="25"/>
      <c r="D108" s="43" t="s">
        <v>87</v>
      </c>
      <c r="E108" s="48" t="s">
        <v>190</v>
      </c>
      <c r="F108" s="48" t="n">
        <v>10</v>
      </c>
      <c r="G108" s="44" t="n">
        <v>81</v>
      </c>
      <c r="H108" s="49" t="n">
        <f aca="false">SUM(F108:G108)</f>
        <v>91</v>
      </c>
      <c r="I108" s="48" t="n">
        <v>0</v>
      </c>
      <c r="J108" s="48" t="n">
        <v>6</v>
      </c>
      <c r="K108" s="49" t="n">
        <v>6</v>
      </c>
      <c r="L108" s="48" t="n">
        <v>6</v>
      </c>
      <c r="M108" s="48" t="n">
        <v>0</v>
      </c>
      <c r="N108" s="48" t="n">
        <v>2</v>
      </c>
      <c r="O108" s="25" t="s">
        <v>191</v>
      </c>
      <c r="P108" s="15" t="s">
        <v>192</v>
      </c>
      <c r="Q108" s="25" t="s">
        <v>191</v>
      </c>
      <c r="R108" s="15"/>
    </row>
    <row r="109" customFormat="false" ht="14.5" hidden="false" customHeight="false" outlineLevel="0" collapsed="false">
      <c r="B109" s="49" t="s">
        <v>106</v>
      </c>
      <c r="C109" s="25"/>
      <c r="D109" s="43" t="s">
        <v>88</v>
      </c>
      <c r="E109" s="48" t="s">
        <v>190</v>
      </c>
      <c r="F109" s="48" t="n">
        <v>0</v>
      </c>
      <c r="G109" s="44" t="n">
        <v>81</v>
      </c>
      <c r="H109" s="49" t="n">
        <f aca="false">SUM(F109:G109)</f>
        <v>81</v>
      </c>
      <c r="I109" s="48" t="n">
        <v>0</v>
      </c>
      <c r="J109" s="48" t="n">
        <v>0</v>
      </c>
      <c r="K109" s="49" t="n">
        <v>0</v>
      </c>
      <c r="L109" s="48" t="n">
        <v>3</v>
      </c>
      <c r="M109" s="48" t="n">
        <v>1</v>
      </c>
      <c r="N109" s="48"/>
      <c r="O109" s="25"/>
      <c r="P109" s="15"/>
      <c r="Q109" s="25"/>
      <c r="R109" s="15"/>
    </row>
    <row r="110" customFormat="false" ht="14.5" hidden="false" customHeight="false" outlineLevel="0" collapsed="false">
      <c r="B110" s="49" t="s">
        <v>106</v>
      </c>
      <c r="C110" s="25"/>
      <c r="D110" s="43" t="s">
        <v>90</v>
      </c>
      <c r="E110" s="48" t="s">
        <v>190</v>
      </c>
      <c r="F110" s="48" t="n">
        <v>0</v>
      </c>
      <c r="G110" s="44" t="n">
        <v>81</v>
      </c>
      <c r="H110" s="49" t="n">
        <f aca="false">SUM(F110:G110)</f>
        <v>81</v>
      </c>
      <c r="I110" s="48" t="n">
        <v>0</v>
      </c>
      <c r="J110" s="48" t="n">
        <v>0</v>
      </c>
      <c r="K110" s="49" t="n">
        <v>0</v>
      </c>
      <c r="L110" s="48" t="n">
        <v>4</v>
      </c>
      <c r="M110" s="48" t="n">
        <v>1</v>
      </c>
      <c r="N110" s="48"/>
      <c r="O110" s="25"/>
      <c r="P110" s="15"/>
      <c r="Q110" s="25"/>
      <c r="R110" s="15"/>
    </row>
    <row r="111" customFormat="false" ht="14.5" hidden="false" customHeight="false" outlineLevel="0" collapsed="false">
      <c r="B111" s="49" t="s">
        <v>106</v>
      </c>
      <c r="C111" s="25"/>
      <c r="D111" s="43" t="s">
        <v>92</v>
      </c>
      <c r="E111" s="48" t="s">
        <v>190</v>
      </c>
      <c r="F111" s="48" t="n">
        <v>0</v>
      </c>
      <c r="G111" s="44" t="n">
        <v>81</v>
      </c>
      <c r="H111" s="49" t="n">
        <f aca="false">SUM(F111:G111)</f>
        <v>81</v>
      </c>
      <c r="I111" s="48" t="n">
        <v>0</v>
      </c>
      <c r="J111" s="48" t="n">
        <v>0</v>
      </c>
      <c r="K111" s="49" t="n">
        <v>0</v>
      </c>
      <c r="L111" s="48" t="n">
        <v>4</v>
      </c>
      <c r="M111" s="48" t="n">
        <v>1</v>
      </c>
      <c r="N111" s="48"/>
      <c r="O111" s="25"/>
      <c r="P111" s="15"/>
      <c r="Q111" s="25"/>
      <c r="R111" s="15"/>
    </row>
    <row r="112" customFormat="false" ht="14.5" hidden="false" customHeight="false" outlineLevel="0" collapsed="false">
      <c r="B112" s="49" t="s">
        <v>106</v>
      </c>
      <c r="C112" s="25"/>
      <c r="D112" s="43" t="s">
        <v>93</v>
      </c>
      <c r="E112" s="48" t="s">
        <v>190</v>
      </c>
      <c r="F112" s="48" t="n">
        <v>5</v>
      </c>
      <c r="G112" s="44" t="n">
        <v>26</v>
      </c>
      <c r="H112" s="49" t="n">
        <f aca="false">SUM(F112:G112)</f>
        <v>31</v>
      </c>
      <c r="I112" s="48" t="n">
        <v>0</v>
      </c>
      <c r="J112" s="48" t="n">
        <v>3</v>
      </c>
      <c r="K112" s="49" t="n">
        <v>3</v>
      </c>
      <c r="L112" s="48" t="n">
        <v>14</v>
      </c>
      <c r="M112" s="48" t="n">
        <v>0</v>
      </c>
      <c r="N112" s="48" t="n">
        <v>8</v>
      </c>
      <c r="O112" s="25" t="s">
        <v>191</v>
      </c>
      <c r="P112" s="15" t="s">
        <v>192</v>
      </c>
      <c r="Q112" s="25" t="s">
        <v>191</v>
      </c>
      <c r="R112" s="15"/>
    </row>
    <row r="113" customFormat="false" ht="14.5" hidden="false" customHeight="false" outlineLevel="0" collapsed="false">
      <c r="B113" s="49" t="s">
        <v>106</v>
      </c>
      <c r="C113" s="25"/>
      <c r="D113" s="43" t="s">
        <v>95</v>
      </c>
      <c r="E113" s="48" t="s">
        <v>190</v>
      </c>
      <c r="F113" s="48" t="n">
        <v>0</v>
      </c>
      <c r="G113" s="44" t="n">
        <v>81</v>
      </c>
      <c r="H113" s="49" t="n">
        <f aca="false">SUM(F113:G113)</f>
        <v>81</v>
      </c>
      <c r="I113" s="48" t="n">
        <v>0</v>
      </c>
      <c r="J113" s="48" t="n">
        <v>0</v>
      </c>
      <c r="K113" s="49" t="n">
        <v>0</v>
      </c>
      <c r="L113" s="48" t="n">
        <v>1.03</v>
      </c>
      <c r="M113" s="48" t="n">
        <v>0.25</v>
      </c>
      <c r="N113" s="48"/>
      <c r="O113" s="25"/>
      <c r="P113" s="15"/>
      <c r="Q113" s="25"/>
      <c r="R113" s="15"/>
    </row>
    <row r="114" customFormat="false" ht="14.5" hidden="false" customHeight="false" outlineLevel="0" collapsed="false">
      <c r="B114" s="49" t="s">
        <v>106</v>
      </c>
      <c r="C114" s="25"/>
      <c r="D114" s="43" t="s">
        <v>97</v>
      </c>
      <c r="E114" s="48" t="s">
        <v>190</v>
      </c>
      <c r="F114" s="48" t="n">
        <v>0</v>
      </c>
      <c r="G114" s="44" t="n">
        <v>36</v>
      </c>
      <c r="H114" s="49" t="n">
        <f aca="false">SUM(F114:G114)</f>
        <v>36</v>
      </c>
      <c r="I114" s="48" t="n">
        <v>0</v>
      </c>
      <c r="J114" s="48" t="n">
        <v>0</v>
      </c>
      <c r="K114" s="49" t="n">
        <v>0</v>
      </c>
      <c r="L114" s="48" t="n">
        <v>20.08</v>
      </c>
      <c r="M114" s="48" t="n">
        <v>10.39</v>
      </c>
      <c r="N114" s="48"/>
      <c r="O114" s="25"/>
      <c r="P114" s="15"/>
      <c r="Q114" s="25"/>
      <c r="R114" s="15"/>
    </row>
    <row r="115" customFormat="false" ht="14.5" hidden="false" customHeight="false" outlineLevel="0" collapsed="false">
      <c r="B115" s="49" t="s">
        <v>106</v>
      </c>
      <c r="C115" s="25" t="s">
        <v>24</v>
      </c>
      <c r="D115" s="43" t="s">
        <v>55</v>
      </c>
      <c r="E115" s="48" t="s">
        <v>190</v>
      </c>
      <c r="F115" s="48" t="n">
        <v>20</v>
      </c>
      <c r="G115" s="44" t="n">
        <v>77</v>
      </c>
      <c r="H115" s="49" t="n">
        <f aca="false">SUM(F115:G115)</f>
        <v>97</v>
      </c>
      <c r="I115" s="48" t="n">
        <v>0</v>
      </c>
      <c r="J115" s="48" t="n">
        <v>0</v>
      </c>
      <c r="K115" s="49" t="n">
        <v>0</v>
      </c>
      <c r="L115" s="48" t="n">
        <v>0</v>
      </c>
      <c r="M115" s="48" t="n">
        <v>0</v>
      </c>
      <c r="N115" s="48"/>
      <c r="O115" s="25"/>
      <c r="P115" s="15"/>
      <c r="Q115" s="25"/>
      <c r="R115" s="15"/>
    </row>
    <row r="116" customFormat="false" ht="14.5" hidden="false" customHeight="false" outlineLevel="0" collapsed="false">
      <c r="B116" s="49" t="s">
        <v>106</v>
      </c>
      <c r="C116" s="25"/>
      <c r="D116" s="43" t="s">
        <v>57</v>
      </c>
      <c r="E116" s="48" t="s">
        <v>190</v>
      </c>
      <c r="F116" s="48" t="n">
        <v>20</v>
      </c>
      <c r="G116" s="44" t="n">
        <v>77</v>
      </c>
      <c r="H116" s="49" t="n">
        <f aca="false">SUM(F116:G116)</f>
        <v>97</v>
      </c>
      <c r="I116" s="48" t="n">
        <v>0</v>
      </c>
      <c r="J116" s="48" t="n">
        <v>2</v>
      </c>
      <c r="K116" s="49" t="n">
        <v>2</v>
      </c>
      <c r="L116" s="48" t="n">
        <v>3</v>
      </c>
      <c r="M116" s="48" t="n">
        <v>0</v>
      </c>
      <c r="N116" s="48" t="n">
        <v>2</v>
      </c>
      <c r="O116" s="25" t="s">
        <v>191</v>
      </c>
      <c r="P116" s="15" t="s">
        <v>192</v>
      </c>
      <c r="Q116" s="25" t="s">
        <v>191</v>
      </c>
      <c r="R116" s="15"/>
    </row>
    <row r="117" customFormat="false" ht="14.5" hidden="false" customHeight="false" outlineLevel="0" collapsed="false">
      <c r="B117" s="49" t="s">
        <v>106</v>
      </c>
      <c r="C117" s="25"/>
      <c r="D117" s="43" t="s">
        <v>59</v>
      </c>
      <c r="E117" s="48" t="s">
        <v>190</v>
      </c>
      <c r="F117" s="48" t="n">
        <v>2</v>
      </c>
      <c r="G117" s="44" t="n">
        <v>27</v>
      </c>
      <c r="H117" s="49" t="n">
        <f aca="false">SUM(F117:G117)</f>
        <v>29</v>
      </c>
      <c r="I117" s="48" t="n">
        <v>0</v>
      </c>
      <c r="J117" s="48" t="n">
        <v>0</v>
      </c>
      <c r="K117" s="49" t="n">
        <v>0</v>
      </c>
      <c r="L117" s="48" t="n">
        <v>32.8</v>
      </c>
      <c r="M117" s="48" t="n">
        <v>25.74</v>
      </c>
      <c r="N117" s="48"/>
      <c r="O117" s="25"/>
      <c r="P117" s="15"/>
      <c r="Q117" s="25"/>
      <c r="R117" s="15"/>
    </row>
    <row r="118" customFormat="false" ht="14.5" hidden="false" customHeight="false" outlineLevel="0" collapsed="false">
      <c r="B118" s="49" t="s">
        <v>106</v>
      </c>
      <c r="C118" s="25"/>
      <c r="D118" s="43" t="s">
        <v>61</v>
      </c>
      <c r="E118" s="48" t="s">
        <v>190</v>
      </c>
      <c r="F118" s="48" t="n">
        <v>0</v>
      </c>
      <c r="G118" s="44" t="n">
        <v>26</v>
      </c>
      <c r="H118" s="49" t="n">
        <f aca="false">SUM(F118:G118)</f>
        <v>26</v>
      </c>
      <c r="I118" s="48" t="n">
        <v>0</v>
      </c>
      <c r="J118" s="48" t="n">
        <v>0</v>
      </c>
      <c r="K118" s="49" t="n">
        <v>0</v>
      </c>
      <c r="L118" s="60" t="s">
        <v>193</v>
      </c>
      <c r="M118" s="60" t="s">
        <v>193</v>
      </c>
      <c r="N118" s="48"/>
      <c r="O118" s="25"/>
      <c r="P118" s="15"/>
      <c r="Q118" s="25"/>
      <c r="R118" s="15"/>
    </row>
    <row r="119" customFormat="false" ht="14.5" hidden="false" customHeight="false" outlineLevel="0" collapsed="false">
      <c r="B119" s="49" t="s">
        <v>106</v>
      </c>
      <c r="C119" s="25"/>
      <c r="D119" s="43" t="s">
        <v>63</v>
      </c>
      <c r="E119" s="48" t="s">
        <v>190</v>
      </c>
      <c r="F119" s="48" t="n">
        <v>1</v>
      </c>
      <c r="G119" s="44" t="n">
        <v>51</v>
      </c>
      <c r="H119" s="49" t="n">
        <f aca="false">SUM(F119:G119)</f>
        <v>52</v>
      </c>
      <c r="I119" s="48" t="n">
        <v>0</v>
      </c>
      <c r="J119" s="48" t="n">
        <v>0</v>
      </c>
      <c r="K119" s="49" t="n">
        <v>0</v>
      </c>
      <c r="L119" s="60" t="s">
        <v>193</v>
      </c>
      <c r="M119" s="60" t="s">
        <v>193</v>
      </c>
      <c r="N119" s="48"/>
      <c r="O119" s="25"/>
      <c r="P119" s="15"/>
      <c r="Q119" s="25"/>
      <c r="R119" s="15"/>
    </row>
    <row r="120" customFormat="false" ht="14.5" hidden="false" customHeight="false" outlineLevel="0" collapsed="false">
      <c r="B120" s="49" t="s">
        <v>106</v>
      </c>
      <c r="C120" s="25"/>
      <c r="D120" s="43" t="s">
        <v>67</v>
      </c>
      <c r="E120" s="48" t="s">
        <v>190</v>
      </c>
      <c r="F120" s="48" t="n">
        <v>1</v>
      </c>
      <c r="G120" s="44" t="n">
        <v>77</v>
      </c>
      <c r="H120" s="49" t="n">
        <f aca="false">SUM(F120:G120)</f>
        <v>78</v>
      </c>
      <c r="I120" s="48" t="n">
        <v>0</v>
      </c>
      <c r="J120" s="48" t="n">
        <v>0</v>
      </c>
      <c r="K120" s="49" t="n">
        <v>0</v>
      </c>
      <c r="L120" s="48" t="n">
        <v>0.052</v>
      </c>
      <c r="M120" s="48" t="n">
        <v>0.029</v>
      </c>
      <c r="N120" s="48"/>
      <c r="O120" s="25"/>
      <c r="P120" s="15"/>
      <c r="Q120" s="25"/>
      <c r="R120" s="15"/>
    </row>
    <row r="121" customFormat="false" ht="14.5" hidden="false" customHeight="false" outlineLevel="0" collapsed="false">
      <c r="B121" s="49" t="s">
        <v>106</v>
      </c>
      <c r="C121" s="25"/>
      <c r="D121" s="43" t="s">
        <v>69</v>
      </c>
      <c r="E121" s="48" t="s">
        <v>190</v>
      </c>
      <c r="F121" s="48" t="n">
        <v>0</v>
      </c>
      <c r="G121" s="44" t="n">
        <v>36</v>
      </c>
      <c r="H121" s="49" t="n">
        <f aca="false">SUM(F121:G121)</f>
        <v>36</v>
      </c>
      <c r="I121" s="48" t="n">
        <v>0</v>
      </c>
      <c r="J121" s="48" t="n">
        <v>0</v>
      </c>
      <c r="K121" s="49" t="n">
        <v>0</v>
      </c>
      <c r="L121" s="48" t="n">
        <v>42.47</v>
      </c>
      <c r="M121" s="48" t="n">
        <v>35.1</v>
      </c>
      <c r="N121" s="48"/>
      <c r="O121" s="25"/>
      <c r="P121" s="15"/>
      <c r="Q121" s="25"/>
      <c r="R121" s="15"/>
    </row>
    <row r="122" customFormat="false" ht="14.5" hidden="false" customHeight="false" outlineLevel="0" collapsed="false">
      <c r="B122" s="49" t="s">
        <v>106</v>
      </c>
      <c r="C122" s="25"/>
      <c r="D122" s="43" t="s">
        <v>71</v>
      </c>
      <c r="E122" s="48" t="s">
        <v>190</v>
      </c>
      <c r="F122" s="48" t="n">
        <v>5</v>
      </c>
      <c r="G122" s="44" t="n">
        <v>51</v>
      </c>
      <c r="H122" s="49" t="n">
        <f aca="false">SUM(F122:G122)</f>
        <v>56</v>
      </c>
      <c r="I122" s="48" t="n">
        <v>2</v>
      </c>
      <c r="J122" s="48" t="n">
        <v>6</v>
      </c>
      <c r="K122" s="49" t="n">
        <f aca="false">SUM(I122:J122)</f>
        <v>8</v>
      </c>
      <c r="L122" s="48" t="n">
        <v>1.12</v>
      </c>
      <c r="M122" s="48" t="n">
        <v>0.38</v>
      </c>
      <c r="N122" s="60" t="s">
        <v>197</v>
      </c>
      <c r="O122" s="25" t="s">
        <v>191</v>
      </c>
      <c r="P122" s="15" t="s">
        <v>194</v>
      </c>
      <c r="Q122" s="25" t="s">
        <v>195</v>
      </c>
      <c r="R122" s="15"/>
    </row>
    <row r="123" customFormat="false" ht="14.5" hidden="false" customHeight="false" outlineLevel="0" collapsed="false">
      <c r="B123" s="49" t="s">
        <v>106</v>
      </c>
      <c r="C123" s="25"/>
      <c r="D123" s="43" t="s">
        <v>75</v>
      </c>
      <c r="E123" s="48" t="s">
        <v>190</v>
      </c>
      <c r="F123" s="48" t="n">
        <v>0</v>
      </c>
      <c r="G123" s="44" t="n">
        <v>77</v>
      </c>
      <c r="H123" s="49" t="n">
        <f aca="false">SUM(F123:G123)</f>
        <v>77</v>
      </c>
      <c r="I123" s="48" t="n">
        <v>0</v>
      </c>
      <c r="J123" s="48" t="n">
        <v>0</v>
      </c>
      <c r="K123" s="49" t="n">
        <v>0</v>
      </c>
      <c r="L123" s="48" t="n">
        <v>839</v>
      </c>
      <c r="M123" s="48" t="n">
        <v>804</v>
      </c>
      <c r="N123" s="48"/>
      <c r="O123" s="25"/>
      <c r="P123" s="15"/>
      <c r="Q123" s="25"/>
      <c r="R123" s="15"/>
    </row>
    <row r="124" customFormat="false" ht="14.5" hidden="false" customHeight="false" outlineLevel="0" collapsed="false">
      <c r="B124" s="49" t="s">
        <v>106</v>
      </c>
      <c r="C124" s="25"/>
      <c r="D124" s="43" t="s">
        <v>77</v>
      </c>
      <c r="E124" s="48" t="s">
        <v>190</v>
      </c>
      <c r="F124" s="48" t="n">
        <v>0</v>
      </c>
      <c r="G124" s="44" t="n">
        <v>77</v>
      </c>
      <c r="H124" s="49" t="n">
        <f aca="false">SUM(F124:G124)</f>
        <v>77</v>
      </c>
      <c r="I124" s="48" t="n">
        <v>0</v>
      </c>
      <c r="J124" s="48" t="n">
        <v>0</v>
      </c>
      <c r="K124" s="49" t="n">
        <v>0</v>
      </c>
      <c r="L124" s="48" t="n">
        <v>7.57</v>
      </c>
      <c r="M124" s="48" t="n">
        <v>7.26</v>
      </c>
      <c r="N124" s="48"/>
      <c r="O124" s="25"/>
      <c r="P124" s="15"/>
      <c r="Q124" s="25"/>
      <c r="R124" s="15"/>
    </row>
    <row r="125" customFormat="false" ht="14.5" hidden="false" customHeight="false" outlineLevel="0" collapsed="false">
      <c r="B125" s="49" t="s">
        <v>106</v>
      </c>
      <c r="C125" s="25"/>
      <c r="D125" s="43" t="s">
        <v>79</v>
      </c>
      <c r="E125" s="48" t="s">
        <v>190</v>
      </c>
      <c r="F125" s="48" t="n">
        <v>0</v>
      </c>
      <c r="G125" s="44" t="n">
        <v>65</v>
      </c>
      <c r="H125" s="49" t="n">
        <f aca="false">SUM(F125:G125)</f>
        <v>65</v>
      </c>
      <c r="I125" s="48" t="n">
        <v>0</v>
      </c>
      <c r="J125" s="48" t="n">
        <v>0</v>
      </c>
      <c r="K125" s="49" t="n">
        <v>0</v>
      </c>
      <c r="L125" s="48" t="n">
        <v>0.114</v>
      </c>
      <c r="M125" s="48" t="n">
        <v>0.023</v>
      </c>
      <c r="N125" s="48"/>
      <c r="O125" s="25"/>
      <c r="P125" s="15"/>
      <c r="Q125" s="25"/>
      <c r="R125" s="15"/>
    </row>
    <row r="126" customFormat="false" ht="14.5" hidden="false" customHeight="false" outlineLevel="0" collapsed="false">
      <c r="B126" s="49" t="s">
        <v>106</v>
      </c>
      <c r="C126" s="25"/>
      <c r="D126" s="43" t="s">
        <v>81</v>
      </c>
      <c r="E126" s="48" t="s">
        <v>190</v>
      </c>
      <c r="F126" s="48" t="n">
        <v>0</v>
      </c>
      <c r="G126" s="44" t="n">
        <v>36</v>
      </c>
      <c r="H126" s="49" t="n">
        <f aca="false">SUM(F126:G126)</f>
        <v>36</v>
      </c>
      <c r="I126" s="48" t="n">
        <v>0</v>
      </c>
      <c r="J126" s="48" t="n">
        <v>0</v>
      </c>
      <c r="K126" s="49" t="n">
        <v>0</v>
      </c>
      <c r="L126" s="48" t="n">
        <v>0.05</v>
      </c>
      <c r="M126" s="48" t="n">
        <v>0.009</v>
      </c>
      <c r="N126" s="48"/>
      <c r="O126" s="25"/>
      <c r="P126" s="15"/>
      <c r="Q126" s="25"/>
      <c r="R126" s="15"/>
    </row>
    <row r="127" customFormat="false" ht="14.5" hidden="false" customHeight="false" outlineLevel="0" collapsed="false">
      <c r="B127" s="49" t="s">
        <v>106</v>
      </c>
      <c r="C127" s="25"/>
      <c r="D127" s="43" t="s">
        <v>83</v>
      </c>
      <c r="E127" s="48" t="s">
        <v>190</v>
      </c>
      <c r="F127" s="48" t="n">
        <v>0</v>
      </c>
      <c r="G127" s="44" t="n">
        <v>77</v>
      </c>
      <c r="H127" s="49" t="n">
        <f aca="false">SUM(F127:G127)</f>
        <v>77</v>
      </c>
      <c r="I127" s="48" t="n">
        <v>0</v>
      </c>
      <c r="J127" s="48" t="n">
        <v>0</v>
      </c>
      <c r="K127" s="49" t="n">
        <v>0</v>
      </c>
      <c r="L127" s="48" t="n">
        <v>0.56</v>
      </c>
      <c r="M127" s="48" t="n">
        <v>0.5</v>
      </c>
      <c r="N127" s="48"/>
      <c r="O127" s="25"/>
      <c r="P127" s="15"/>
      <c r="Q127" s="25"/>
      <c r="R127" s="15"/>
    </row>
    <row r="128" customFormat="false" ht="14.5" hidden="false" customHeight="false" outlineLevel="0" collapsed="false">
      <c r="B128" s="49" t="s">
        <v>106</v>
      </c>
      <c r="C128" s="25"/>
      <c r="D128" s="43" t="s">
        <v>85</v>
      </c>
      <c r="E128" s="48" t="s">
        <v>190</v>
      </c>
      <c r="F128" s="48" t="n">
        <v>0</v>
      </c>
      <c r="G128" s="44" t="n">
        <v>36</v>
      </c>
      <c r="H128" s="49" t="n">
        <f aca="false">SUM(F128:G128)</f>
        <v>36</v>
      </c>
      <c r="I128" s="48" t="n">
        <v>0</v>
      </c>
      <c r="J128" s="48" t="n">
        <v>0</v>
      </c>
      <c r="K128" s="49" t="n">
        <v>0</v>
      </c>
      <c r="L128" s="48" t="n">
        <v>76.96</v>
      </c>
      <c r="M128" s="48" t="n">
        <v>66.01</v>
      </c>
      <c r="N128" s="48"/>
      <c r="O128" s="25"/>
      <c r="P128" s="15"/>
      <c r="Q128" s="25"/>
      <c r="R128" s="15"/>
    </row>
    <row r="129" customFormat="false" ht="14.5" hidden="false" customHeight="false" outlineLevel="0" collapsed="false">
      <c r="B129" s="49" t="s">
        <v>106</v>
      </c>
      <c r="C129" s="25"/>
      <c r="D129" s="43" t="s">
        <v>87</v>
      </c>
      <c r="E129" s="48" t="s">
        <v>190</v>
      </c>
      <c r="F129" s="48" t="n">
        <v>14</v>
      </c>
      <c r="G129" s="44" t="n">
        <v>77</v>
      </c>
      <c r="H129" s="49" t="n">
        <f aca="false">SUM(F129:G129)</f>
        <v>91</v>
      </c>
      <c r="I129" s="48" t="n">
        <v>0</v>
      </c>
      <c r="J129" s="48" t="n">
        <v>20</v>
      </c>
      <c r="K129" s="49" t="n">
        <v>20</v>
      </c>
      <c r="L129" s="48" t="n">
        <v>12</v>
      </c>
      <c r="M129" s="48" t="n">
        <v>0</v>
      </c>
      <c r="N129" s="48" t="n">
        <v>3</v>
      </c>
      <c r="O129" s="25" t="s">
        <v>191</v>
      </c>
      <c r="P129" s="15" t="s">
        <v>192</v>
      </c>
      <c r="Q129" s="25" t="s">
        <v>191</v>
      </c>
      <c r="R129" s="15"/>
    </row>
    <row r="130" customFormat="false" ht="14.5" hidden="false" customHeight="false" outlineLevel="0" collapsed="false">
      <c r="B130" s="49" t="s">
        <v>106</v>
      </c>
      <c r="C130" s="25"/>
      <c r="D130" s="43" t="s">
        <v>88</v>
      </c>
      <c r="E130" s="48" t="s">
        <v>190</v>
      </c>
      <c r="F130" s="48" t="n">
        <v>0</v>
      </c>
      <c r="G130" s="44" t="n">
        <v>77</v>
      </c>
      <c r="H130" s="49" t="n">
        <f aca="false">SUM(F130:G130)</f>
        <v>77</v>
      </c>
      <c r="I130" s="48" t="n">
        <v>0</v>
      </c>
      <c r="J130" s="48" t="n">
        <v>0</v>
      </c>
      <c r="K130" s="49" t="n">
        <v>0</v>
      </c>
      <c r="L130" s="48" t="n">
        <v>11</v>
      </c>
      <c r="M130" s="48" t="n">
        <v>1</v>
      </c>
      <c r="N130" s="48"/>
      <c r="O130" s="25"/>
      <c r="P130" s="15"/>
      <c r="Q130" s="25"/>
      <c r="R130" s="15"/>
    </row>
    <row r="131" customFormat="false" ht="14.5" hidden="false" customHeight="false" outlineLevel="0" collapsed="false">
      <c r="B131" s="49" t="s">
        <v>106</v>
      </c>
      <c r="C131" s="25"/>
      <c r="D131" s="43" t="s">
        <v>90</v>
      </c>
      <c r="E131" s="48" t="s">
        <v>190</v>
      </c>
      <c r="F131" s="48" t="n">
        <v>0</v>
      </c>
      <c r="G131" s="44" t="n">
        <v>77</v>
      </c>
      <c r="H131" s="49" t="n">
        <f aca="false">SUM(F131:G131)</f>
        <v>77</v>
      </c>
      <c r="I131" s="48" t="n">
        <v>0</v>
      </c>
      <c r="J131" s="48" t="n">
        <v>0</v>
      </c>
      <c r="K131" s="49" t="n">
        <v>0</v>
      </c>
      <c r="L131" s="48" t="n">
        <v>3</v>
      </c>
      <c r="M131" s="48" t="n">
        <v>2</v>
      </c>
      <c r="N131" s="48"/>
      <c r="O131" s="25"/>
      <c r="P131" s="15"/>
      <c r="Q131" s="25"/>
      <c r="R131" s="15"/>
    </row>
    <row r="132" customFormat="false" ht="14.5" hidden="false" customHeight="false" outlineLevel="0" collapsed="false">
      <c r="B132" s="49" t="s">
        <v>106</v>
      </c>
      <c r="C132" s="25"/>
      <c r="D132" s="43" t="s">
        <v>92</v>
      </c>
      <c r="E132" s="48" t="s">
        <v>190</v>
      </c>
      <c r="F132" s="48" t="n">
        <v>0</v>
      </c>
      <c r="G132" s="44" t="n">
        <v>77</v>
      </c>
      <c r="H132" s="49" t="n">
        <f aca="false">SUM(F132:G132)</f>
        <v>77</v>
      </c>
      <c r="I132" s="48" t="n">
        <v>0</v>
      </c>
      <c r="J132" s="48" t="n">
        <v>0</v>
      </c>
      <c r="K132" s="49" t="n">
        <v>0</v>
      </c>
      <c r="L132" s="48" t="n">
        <v>3</v>
      </c>
      <c r="M132" s="48" t="n">
        <v>2</v>
      </c>
      <c r="N132" s="48"/>
      <c r="O132" s="25"/>
      <c r="P132" s="15"/>
      <c r="Q132" s="25"/>
      <c r="R132" s="15"/>
    </row>
    <row r="133" customFormat="false" ht="14.5" hidden="false" customHeight="false" outlineLevel="0" collapsed="false">
      <c r="B133" s="49" t="s">
        <v>106</v>
      </c>
      <c r="C133" s="25"/>
      <c r="D133" s="43" t="s">
        <v>93</v>
      </c>
      <c r="E133" s="48" t="s">
        <v>190</v>
      </c>
      <c r="F133" s="48" t="n">
        <v>6</v>
      </c>
      <c r="G133" s="44" t="n">
        <v>26</v>
      </c>
      <c r="H133" s="49" t="n">
        <f aca="false">SUM(F133:G133)</f>
        <v>32</v>
      </c>
      <c r="I133" s="48" t="n">
        <v>0</v>
      </c>
      <c r="J133" s="48" t="n">
        <v>3</v>
      </c>
      <c r="K133" s="49" t="n">
        <v>3</v>
      </c>
      <c r="L133" s="48" t="n">
        <v>65</v>
      </c>
      <c r="M133" s="48" t="n">
        <v>2</v>
      </c>
      <c r="N133" s="48" t="n">
        <v>38</v>
      </c>
      <c r="O133" s="25" t="s">
        <v>191</v>
      </c>
      <c r="P133" s="15" t="s">
        <v>192</v>
      </c>
      <c r="Q133" s="25" t="s">
        <v>191</v>
      </c>
      <c r="R133" s="15"/>
    </row>
    <row r="134" customFormat="false" ht="14.5" hidden="false" customHeight="false" outlineLevel="0" collapsed="false">
      <c r="B134" s="49" t="s">
        <v>106</v>
      </c>
      <c r="C134" s="25"/>
      <c r="D134" s="43" t="s">
        <v>95</v>
      </c>
      <c r="E134" s="48" t="s">
        <v>190</v>
      </c>
      <c r="F134" s="48" t="n">
        <v>0</v>
      </c>
      <c r="G134" s="44" t="n">
        <v>77</v>
      </c>
      <c r="H134" s="49" t="n">
        <f aca="false">SUM(F134:G134)</f>
        <v>77</v>
      </c>
      <c r="I134" s="48" t="n">
        <v>0</v>
      </c>
      <c r="J134" s="48" t="n">
        <v>0</v>
      </c>
      <c r="K134" s="49" t="n">
        <v>0</v>
      </c>
      <c r="L134" s="48" t="n">
        <v>1.71</v>
      </c>
      <c r="M134" s="48" t="n">
        <v>0.3</v>
      </c>
      <c r="N134" s="48"/>
      <c r="O134" s="25"/>
      <c r="P134" s="15"/>
      <c r="Q134" s="25"/>
      <c r="R134" s="15"/>
    </row>
    <row r="135" customFormat="false" ht="14.5" hidden="false" customHeight="false" outlineLevel="0" collapsed="false">
      <c r="B135" s="49" t="s">
        <v>106</v>
      </c>
      <c r="C135" s="25"/>
      <c r="D135" s="43" t="s">
        <v>97</v>
      </c>
      <c r="E135" s="48" t="s">
        <v>190</v>
      </c>
      <c r="F135" s="48" t="n">
        <v>0</v>
      </c>
      <c r="G135" s="44" t="n">
        <v>36</v>
      </c>
      <c r="H135" s="49" t="n">
        <f aca="false">SUM(F135:G135)</f>
        <v>36</v>
      </c>
      <c r="I135" s="48" t="n">
        <v>0</v>
      </c>
      <c r="J135" s="48" t="n">
        <v>0</v>
      </c>
      <c r="K135" s="49" t="n">
        <v>0</v>
      </c>
      <c r="L135" s="48" t="n">
        <v>24.24</v>
      </c>
      <c r="M135" s="48" t="n">
        <v>22.61</v>
      </c>
      <c r="N135" s="48"/>
      <c r="O135" s="25"/>
      <c r="P135" s="15"/>
      <c r="Q135" s="25"/>
      <c r="R135" s="15"/>
    </row>
  </sheetData>
  <dataValidations count="4">
    <dataValidation allowBlank="true" operator="between" showDropDown="false" showErrorMessage="true" showInputMessage="false" sqref="C2:C135" type="list">
      <formula1>ZAP</formula1>
      <formula2>0</formula2>
    </dataValidation>
    <dataValidation allowBlank="true" operator="between" showDropDown="false" showErrorMessage="true" showInputMessage="false" sqref="D2:D135" type="list">
      <formula1>parametrii</formula1>
      <formula2>0</formula2>
    </dataValidation>
    <dataValidation allowBlank="true" operator="between" showDropDown="false" showErrorMessage="true" showInputMessage="false" sqref="O2:O135" type="list">
      <formula1>cauze</formula1>
      <formula2>0</formula2>
    </dataValidation>
    <dataValidation allowBlank="true" operator="between" showDropDown="false" showErrorMessage="true" showInputMessage="false" sqref="Q2:Q135" type="list">
      <formula1>calendar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&amp;CMacheta de raportare a calitatii apei potabile distribuite in sistem centralizat in zonele mari de aprovizionare
2013 - 2014</oddHeader>
    <oddFooter>&amp;CDr. Anca Tudor - INSP - CNMRMC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M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4.5" outlineLevelRow="0" outlineLevelCol="0"/>
  <cols>
    <col collapsed="false" customWidth="true" hidden="false" outlineLevel="0" max="1" min="1" style="61" width="2.43"/>
    <col collapsed="false" customWidth="true" hidden="false" outlineLevel="0" max="2" min="2" style="61" width="17.51"/>
    <col collapsed="false" customWidth="true" hidden="false" outlineLevel="0" max="3" min="3" style="61" width="9.97"/>
    <col collapsed="false" customWidth="true" hidden="false" outlineLevel="0" max="4" min="4" style="61" width="9.15"/>
    <col collapsed="false" customWidth="true" hidden="false" outlineLevel="0" max="5" min="5" style="61" width="18.51"/>
    <col collapsed="false" customWidth="true" hidden="false" outlineLevel="0" max="6" min="6" style="61" width="2.98"/>
    <col collapsed="false" customWidth="true" hidden="false" outlineLevel="0" max="7" min="7" style="61" width="9.15"/>
    <col collapsed="false" customWidth="true" hidden="false" outlineLevel="0" max="8" min="8" style="61" width="3.43"/>
    <col collapsed="false" customWidth="true" hidden="false" outlineLevel="0" max="9" min="9" style="61" width="36.39"/>
    <col collapsed="false" customWidth="true" hidden="false" outlineLevel="0" max="257" min="10" style="61" width="9.15"/>
    <col collapsed="false" customWidth="true" hidden="false" outlineLevel="0" max="1025" min="258" style="0" width="9.15"/>
  </cols>
  <sheetData>
    <row r="2" customFormat="false" ht="14.5" hidden="false" customHeight="false" outlineLevel="0" collapsed="false">
      <c r="B2" s="62" t="s">
        <v>199</v>
      </c>
      <c r="C2" s="62" t="s">
        <v>200</v>
      </c>
      <c r="E2" s="63" t="s">
        <v>201</v>
      </c>
      <c r="G2" s="64" t="s">
        <v>202</v>
      </c>
      <c r="I2" s="62" t="s">
        <v>203</v>
      </c>
      <c r="K2" s="62" t="s">
        <v>186</v>
      </c>
      <c r="L2" s="62" t="s">
        <v>187</v>
      </c>
      <c r="M2" s="62" t="s">
        <v>188</v>
      </c>
    </row>
    <row r="3" customFormat="false" ht="14.5" hidden="false" customHeight="false" outlineLevel="0" collapsed="false">
      <c r="B3" s="65" t="n">
        <v>0</v>
      </c>
      <c r="C3" s="65" t="s">
        <v>204</v>
      </c>
      <c r="E3" s="66" t="s">
        <v>107</v>
      </c>
      <c r="G3" s="66" t="s">
        <v>108</v>
      </c>
      <c r="I3" s="66" t="s">
        <v>55</v>
      </c>
      <c r="K3" s="67" t="s">
        <v>205</v>
      </c>
      <c r="L3" s="66"/>
      <c r="M3" s="67" t="s">
        <v>195</v>
      </c>
    </row>
    <row r="4" customFormat="false" ht="14.5" hidden="false" customHeight="false" outlineLevel="0" collapsed="false">
      <c r="B4" s="68" t="s">
        <v>206</v>
      </c>
      <c r="C4" s="67" t="n">
        <v>29001</v>
      </c>
      <c r="E4" s="66" t="s">
        <v>109</v>
      </c>
      <c r="G4" s="66" t="s">
        <v>190</v>
      </c>
      <c r="I4" s="66" t="s">
        <v>57</v>
      </c>
      <c r="K4" s="67" t="s">
        <v>207</v>
      </c>
      <c r="L4" s="66"/>
      <c r="M4" s="67" t="s">
        <v>191</v>
      </c>
    </row>
    <row r="5" customFormat="false" ht="14.5" hidden="false" customHeight="false" outlineLevel="0" collapsed="false">
      <c r="B5" s="68" t="s">
        <v>208</v>
      </c>
      <c r="C5" s="69" t="s">
        <v>209</v>
      </c>
      <c r="E5" s="66" t="s">
        <v>110</v>
      </c>
      <c r="I5" s="66" t="s">
        <v>131</v>
      </c>
      <c r="K5" s="67" t="s">
        <v>210</v>
      </c>
      <c r="L5" s="66"/>
      <c r="M5" s="67" t="s">
        <v>211</v>
      </c>
    </row>
    <row r="6" customFormat="false" ht="14.5" hidden="false" customHeight="false" outlineLevel="0" collapsed="false">
      <c r="B6" s="68" t="s">
        <v>212</v>
      </c>
      <c r="C6" s="69" t="s">
        <v>213</v>
      </c>
      <c r="E6" s="66" t="s">
        <v>214</v>
      </c>
      <c r="I6" s="66" t="s">
        <v>132</v>
      </c>
      <c r="K6" s="67" t="s">
        <v>215</v>
      </c>
      <c r="L6" s="66"/>
      <c r="M6" s="67" t="s">
        <v>196</v>
      </c>
    </row>
    <row r="7" customFormat="false" ht="14.5" hidden="false" customHeight="false" outlineLevel="0" collapsed="false">
      <c r="B7" s="68" t="s">
        <v>216</v>
      </c>
      <c r="C7" s="67" t="n">
        <v>30001</v>
      </c>
      <c r="E7" s="66" t="s">
        <v>111</v>
      </c>
      <c r="I7" s="66" t="s">
        <v>133</v>
      </c>
      <c r="K7" s="67" t="s">
        <v>217</v>
      </c>
      <c r="L7" s="66"/>
      <c r="M7" s="66"/>
    </row>
    <row r="8" customFormat="false" ht="14.5" hidden="false" customHeight="false" outlineLevel="0" collapsed="false">
      <c r="B8" s="68" t="s">
        <v>218</v>
      </c>
      <c r="C8" s="69" t="s">
        <v>219</v>
      </c>
      <c r="E8" s="66" t="s">
        <v>112</v>
      </c>
      <c r="I8" s="66" t="s">
        <v>220</v>
      </c>
      <c r="K8" s="67" t="s">
        <v>191</v>
      </c>
      <c r="L8" s="66"/>
      <c r="M8" s="66"/>
    </row>
    <row r="9" customFormat="false" ht="14.5" hidden="false" customHeight="false" outlineLevel="0" collapsed="false">
      <c r="B9" s="68" t="s">
        <v>221</v>
      </c>
      <c r="C9" s="69" t="s">
        <v>222</v>
      </c>
      <c r="I9" s="66" t="s">
        <v>135</v>
      </c>
      <c r="K9" s="67" t="s">
        <v>223</v>
      </c>
      <c r="L9" s="66"/>
      <c r="M9" s="66"/>
    </row>
    <row r="10" customFormat="false" ht="14.5" hidden="false" customHeight="false" outlineLevel="0" collapsed="false">
      <c r="B10" s="68" t="s">
        <v>224</v>
      </c>
      <c r="C10" s="69" t="s">
        <v>225</v>
      </c>
      <c r="E10" s="62" t="s">
        <v>226</v>
      </c>
      <c r="I10" s="66" t="s">
        <v>136</v>
      </c>
    </row>
    <row r="11" customFormat="false" ht="14.5" hidden="false" customHeight="false" outlineLevel="0" collapsed="false">
      <c r="B11" s="68" t="s">
        <v>227</v>
      </c>
      <c r="C11" s="69" t="s">
        <v>228</v>
      </c>
      <c r="E11" s="67" t="s">
        <v>148</v>
      </c>
      <c r="I11" s="66" t="s">
        <v>137</v>
      </c>
    </row>
    <row r="12" customFormat="false" ht="14.5" hidden="false" customHeight="false" outlineLevel="0" collapsed="false">
      <c r="B12" s="68" t="s">
        <v>229</v>
      </c>
      <c r="C12" s="67" t="n">
        <v>41001</v>
      </c>
      <c r="E12" s="67" t="s">
        <v>149</v>
      </c>
      <c r="I12" s="66" t="s">
        <v>230</v>
      </c>
    </row>
    <row r="13" customFormat="false" ht="14.5" hidden="false" customHeight="false" outlineLevel="0" collapsed="false">
      <c r="B13" s="68" t="s">
        <v>231</v>
      </c>
      <c r="C13" s="67" t="n">
        <v>31001</v>
      </c>
      <c r="E13" s="67" t="s">
        <v>196</v>
      </c>
      <c r="I13" s="66" t="s">
        <v>139</v>
      </c>
    </row>
    <row r="14" customFormat="false" ht="14.5" hidden="false" customHeight="false" outlineLevel="0" collapsed="false">
      <c r="B14" s="68" t="s">
        <v>232</v>
      </c>
      <c r="C14" s="69" t="s">
        <v>233</v>
      </c>
      <c r="E14" s="67" t="s">
        <v>207</v>
      </c>
      <c r="I14" s="66" t="s">
        <v>141</v>
      </c>
    </row>
    <row r="15" customFormat="false" ht="14.5" hidden="false" customHeight="false" outlineLevel="0" collapsed="false">
      <c r="B15" s="68" t="s">
        <v>234</v>
      </c>
      <c r="C15" s="67" t="n">
        <v>10001</v>
      </c>
      <c r="E15" s="70" t="s">
        <v>235</v>
      </c>
      <c r="I15" s="66" t="s">
        <v>236</v>
      </c>
    </row>
    <row r="16" customFormat="false" ht="14.5" hidden="false" customHeight="false" outlineLevel="0" collapsed="false">
      <c r="B16" s="68" t="s">
        <v>12</v>
      </c>
      <c r="C16" s="67" t="n">
        <v>32001</v>
      </c>
      <c r="E16" s="70" t="s">
        <v>237</v>
      </c>
      <c r="I16" s="66" t="s">
        <v>238</v>
      </c>
    </row>
    <row r="17" customFormat="false" ht="14.5" hidden="false" customHeight="false" outlineLevel="0" collapsed="false">
      <c r="B17" s="68" t="s">
        <v>239</v>
      </c>
      <c r="C17" s="67" t="n">
        <v>11001</v>
      </c>
      <c r="E17" s="70" t="s">
        <v>240</v>
      </c>
      <c r="I17" s="66" t="s">
        <v>144</v>
      </c>
    </row>
    <row r="18" customFormat="false" ht="14.5" hidden="false" customHeight="false" outlineLevel="0" collapsed="false">
      <c r="B18" s="68" t="s">
        <v>241</v>
      </c>
      <c r="C18" s="67" t="n">
        <v>33001</v>
      </c>
      <c r="E18" s="70" t="s">
        <v>147</v>
      </c>
      <c r="I18" s="66" t="s">
        <v>145</v>
      </c>
    </row>
    <row r="19" customFormat="false" ht="14.5" hidden="false" customHeight="false" outlineLevel="0" collapsed="false">
      <c r="B19" s="68" t="s">
        <v>242</v>
      </c>
      <c r="C19" s="67" t="n">
        <v>34001</v>
      </c>
      <c r="E19" s="70" t="s">
        <v>243</v>
      </c>
      <c r="I19" s="66" t="s">
        <v>146</v>
      </c>
    </row>
    <row r="20" customFormat="false" ht="14.5" hidden="false" customHeight="false" outlineLevel="0" collapsed="false">
      <c r="B20" s="68" t="s">
        <v>244</v>
      </c>
      <c r="C20" s="67" t="n">
        <v>12001</v>
      </c>
      <c r="E20" s="70" t="s">
        <v>245</v>
      </c>
      <c r="I20" s="66" t="s">
        <v>59</v>
      </c>
    </row>
    <row r="21" customFormat="false" ht="14.5" hidden="false" customHeight="false" outlineLevel="0" collapsed="false">
      <c r="B21" s="68" t="s">
        <v>246</v>
      </c>
      <c r="C21" s="67" t="n">
        <v>13001</v>
      </c>
      <c r="E21" s="70" t="s">
        <v>247</v>
      </c>
      <c r="I21" s="66" t="s">
        <v>61</v>
      </c>
    </row>
    <row r="22" customFormat="false" ht="14.5" hidden="false" customHeight="false" outlineLevel="0" collapsed="false">
      <c r="B22" s="68" t="s">
        <v>248</v>
      </c>
      <c r="C22" s="67" t="n">
        <v>14001</v>
      </c>
      <c r="E22" s="70" t="s">
        <v>249</v>
      </c>
      <c r="I22" s="66" t="s">
        <v>63</v>
      </c>
    </row>
    <row r="23" customFormat="false" ht="14.5" hidden="false" customHeight="false" outlineLevel="0" collapsed="false">
      <c r="B23" s="68" t="s">
        <v>250</v>
      </c>
      <c r="C23" s="67" t="n">
        <v>35001</v>
      </c>
      <c r="E23" s="70" t="s">
        <v>251</v>
      </c>
      <c r="I23" s="66" t="s">
        <v>150</v>
      </c>
    </row>
    <row r="24" customFormat="false" ht="14.5" hidden="false" customHeight="false" outlineLevel="0" collapsed="false">
      <c r="B24" s="68" t="s">
        <v>252</v>
      </c>
      <c r="C24" s="67" t="n">
        <v>15001</v>
      </c>
      <c r="E24" s="70" t="s">
        <v>253</v>
      </c>
      <c r="I24" s="66" t="s">
        <v>151</v>
      </c>
    </row>
    <row r="25" customFormat="false" ht="14.5" hidden="false" customHeight="false" outlineLevel="0" collapsed="false">
      <c r="B25" s="68" t="s">
        <v>254</v>
      </c>
      <c r="C25" s="67" t="n">
        <v>16001</v>
      </c>
      <c r="I25" s="66" t="s">
        <v>152</v>
      </c>
    </row>
    <row r="26" customFormat="false" ht="14.5" hidden="false" customHeight="false" outlineLevel="0" collapsed="false">
      <c r="B26" s="68" t="s">
        <v>255</v>
      </c>
      <c r="C26" s="67" t="n">
        <v>17001</v>
      </c>
      <c r="I26" s="66" t="s">
        <v>256</v>
      </c>
    </row>
    <row r="27" customFormat="false" ht="14.5" hidden="false" customHeight="false" outlineLevel="0" collapsed="false">
      <c r="B27" s="68" t="s">
        <v>257</v>
      </c>
      <c r="C27" s="67" t="n">
        <v>18001</v>
      </c>
      <c r="I27" s="66" t="s">
        <v>154</v>
      </c>
    </row>
    <row r="28" customFormat="false" ht="14.5" hidden="false" customHeight="false" outlineLevel="0" collapsed="false">
      <c r="B28" s="68" t="s">
        <v>258</v>
      </c>
      <c r="C28" s="67" t="n">
        <v>19001</v>
      </c>
      <c r="I28" s="66" t="s">
        <v>155</v>
      </c>
    </row>
    <row r="29" customFormat="false" ht="14.5" hidden="false" customHeight="false" outlineLevel="0" collapsed="false">
      <c r="B29" s="68" t="s">
        <v>259</v>
      </c>
      <c r="C29" s="69" t="s">
        <v>260</v>
      </c>
      <c r="I29" s="66" t="s">
        <v>261</v>
      </c>
    </row>
    <row r="30" customFormat="false" ht="14.5" hidden="false" customHeight="false" outlineLevel="0" collapsed="false">
      <c r="B30" s="68" t="s">
        <v>262</v>
      </c>
      <c r="C30" s="67" t="n">
        <v>20001</v>
      </c>
      <c r="I30" s="66" t="s">
        <v>263</v>
      </c>
    </row>
    <row r="31" customFormat="false" ht="14.5" hidden="false" customHeight="false" outlineLevel="0" collapsed="false">
      <c r="B31" s="68" t="s">
        <v>264</v>
      </c>
      <c r="C31" s="67" t="n">
        <v>21001</v>
      </c>
      <c r="I31" s="66" t="s">
        <v>265</v>
      </c>
    </row>
    <row r="32" customFormat="false" ht="14.5" hidden="false" customHeight="false" outlineLevel="0" collapsed="false">
      <c r="B32" s="68" t="s">
        <v>266</v>
      </c>
      <c r="C32" s="67" t="n">
        <v>36001</v>
      </c>
      <c r="I32" s="66" t="s">
        <v>267</v>
      </c>
    </row>
    <row r="33" customFormat="false" ht="14.5" hidden="false" customHeight="false" outlineLevel="0" collapsed="false">
      <c r="B33" s="68" t="s">
        <v>268</v>
      </c>
      <c r="C33" s="67" t="n">
        <v>37001</v>
      </c>
      <c r="I33" s="66" t="s">
        <v>269</v>
      </c>
    </row>
    <row r="34" customFormat="false" ht="14.5" hidden="false" customHeight="false" outlineLevel="0" collapsed="false">
      <c r="B34" s="68" t="s">
        <v>270</v>
      </c>
      <c r="C34" s="67" t="n">
        <v>42001</v>
      </c>
      <c r="I34" s="66" t="s">
        <v>271</v>
      </c>
    </row>
    <row r="35" customFormat="false" ht="14.5" hidden="false" customHeight="false" outlineLevel="0" collapsed="false">
      <c r="B35" s="68" t="s">
        <v>272</v>
      </c>
      <c r="C35" s="69" t="s">
        <v>273</v>
      </c>
      <c r="I35" s="66" t="s">
        <v>274</v>
      </c>
    </row>
    <row r="36" customFormat="false" ht="14.5" hidden="false" customHeight="false" outlineLevel="0" collapsed="false">
      <c r="B36" s="68" t="s">
        <v>275</v>
      </c>
      <c r="C36" s="67" t="n">
        <v>22001</v>
      </c>
      <c r="I36" s="66" t="s">
        <v>276</v>
      </c>
    </row>
    <row r="37" customFormat="false" ht="14.5" hidden="false" customHeight="false" outlineLevel="0" collapsed="false">
      <c r="B37" s="68" t="s">
        <v>277</v>
      </c>
      <c r="C37" s="67" t="n">
        <v>38001</v>
      </c>
      <c r="I37" s="66" t="s">
        <v>278</v>
      </c>
    </row>
    <row r="38" customFormat="false" ht="14.5" hidden="false" customHeight="false" outlineLevel="0" collapsed="false">
      <c r="B38" s="68" t="s">
        <v>279</v>
      </c>
      <c r="C38" s="67" t="n">
        <v>23001</v>
      </c>
      <c r="I38" s="66" t="s">
        <v>280</v>
      </c>
    </row>
    <row r="39" customFormat="false" ht="14.5" hidden="false" customHeight="false" outlineLevel="0" collapsed="false">
      <c r="B39" s="68" t="s">
        <v>281</v>
      </c>
      <c r="C39" s="67" t="n">
        <v>39001</v>
      </c>
      <c r="I39" s="66" t="s">
        <v>282</v>
      </c>
    </row>
    <row r="40" customFormat="false" ht="14.5" hidden="false" customHeight="false" outlineLevel="0" collapsed="false">
      <c r="B40" s="68" t="s">
        <v>283</v>
      </c>
      <c r="C40" s="67" t="n">
        <v>24001</v>
      </c>
      <c r="I40" s="66" t="s">
        <v>284</v>
      </c>
    </row>
    <row r="41" customFormat="false" ht="14.5" hidden="false" customHeight="false" outlineLevel="0" collapsed="false">
      <c r="B41" s="68" t="s">
        <v>285</v>
      </c>
      <c r="C41" s="67" t="n">
        <v>25001</v>
      </c>
      <c r="I41" s="66" t="s">
        <v>286</v>
      </c>
    </row>
    <row r="42" customFormat="false" ht="14.5" hidden="false" customHeight="false" outlineLevel="0" collapsed="false">
      <c r="B42" s="68" t="s">
        <v>287</v>
      </c>
      <c r="C42" s="67" t="n">
        <v>40001</v>
      </c>
      <c r="I42" s="66" t="s">
        <v>65</v>
      </c>
    </row>
    <row r="43" customFormat="false" ht="14.5" hidden="false" customHeight="false" outlineLevel="0" collapsed="false">
      <c r="B43" s="68" t="s">
        <v>288</v>
      </c>
      <c r="C43" s="67" t="n">
        <v>26001</v>
      </c>
      <c r="I43" s="66" t="s">
        <v>67</v>
      </c>
    </row>
    <row r="44" customFormat="false" ht="14.5" hidden="false" customHeight="false" outlineLevel="0" collapsed="false">
      <c r="B44" s="68" t="s">
        <v>289</v>
      </c>
      <c r="C44" s="67" t="n">
        <v>27001</v>
      </c>
      <c r="I44" s="66" t="s">
        <v>69</v>
      </c>
    </row>
    <row r="45" customFormat="false" ht="14.5" hidden="false" customHeight="false" outlineLevel="0" collapsed="false">
      <c r="B45" s="68" t="s">
        <v>290</v>
      </c>
      <c r="C45" s="67" t="n">
        <v>28001</v>
      </c>
      <c r="I45" s="71" t="s">
        <v>71</v>
      </c>
    </row>
    <row r="46" customFormat="false" ht="14.5" hidden="false" customHeight="false" outlineLevel="0" collapsed="false">
      <c r="I46" s="66" t="s">
        <v>73</v>
      </c>
    </row>
    <row r="47" customFormat="false" ht="14.5" hidden="false" customHeight="false" outlineLevel="0" collapsed="false">
      <c r="I47" s="66" t="s">
        <v>75</v>
      </c>
    </row>
    <row r="48" customFormat="false" ht="14.5" hidden="false" customHeight="false" outlineLevel="0" collapsed="false">
      <c r="I48" s="66" t="s">
        <v>77</v>
      </c>
    </row>
    <row r="49" customFormat="false" ht="14.5" hidden="false" customHeight="false" outlineLevel="0" collapsed="false">
      <c r="I49" s="66" t="s">
        <v>79</v>
      </c>
    </row>
    <row r="50" customFormat="false" ht="14.5" hidden="false" customHeight="false" outlineLevel="0" collapsed="false">
      <c r="I50" s="66" t="s">
        <v>81</v>
      </c>
    </row>
    <row r="51" customFormat="false" ht="14.5" hidden="false" customHeight="false" outlineLevel="0" collapsed="false">
      <c r="I51" s="66" t="s">
        <v>83</v>
      </c>
    </row>
    <row r="52" customFormat="false" ht="14.5" hidden="false" customHeight="false" outlineLevel="0" collapsed="false">
      <c r="I52" s="66" t="s">
        <v>85</v>
      </c>
    </row>
    <row r="53" customFormat="false" ht="14.5" hidden="false" customHeight="false" outlineLevel="0" collapsed="false">
      <c r="I53" s="66" t="s">
        <v>162</v>
      </c>
    </row>
    <row r="54" customFormat="false" ht="14.5" hidden="false" customHeight="false" outlineLevel="0" collapsed="false">
      <c r="I54" s="66" t="s">
        <v>87</v>
      </c>
    </row>
    <row r="55" customFormat="false" ht="14.5" hidden="false" customHeight="false" outlineLevel="0" collapsed="false">
      <c r="I55" s="66" t="s">
        <v>163</v>
      </c>
    </row>
    <row r="56" customFormat="false" ht="14.5" hidden="false" customHeight="false" outlineLevel="0" collapsed="false">
      <c r="I56" s="66" t="s">
        <v>164</v>
      </c>
    </row>
    <row r="57" customFormat="false" ht="14.5" hidden="false" customHeight="false" outlineLevel="0" collapsed="false">
      <c r="I57" s="66" t="s">
        <v>88</v>
      </c>
    </row>
    <row r="58" customFormat="false" ht="14.5" hidden="false" customHeight="false" outlineLevel="0" collapsed="false">
      <c r="I58" s="66" t="s">
        <v>90</v>
      </c>
    </row>
    <row r="59" customFormat="false" ht="14.5" hidden="false" customHeight="false" outlineLevel="0" collapsed="false">
      <c r="I59" s="66" t="s">
        <v>92</v>
      </c>
    </row>
    <row r="60" customFormat="false" ht="14.5" hidden="false" customHeight="false" outlineLevel="0" collapsed="false">
      <c r="I60" s="66" t="s">
        <v>93</v>
      </c>
    </row>
    <row r="61" customFormat="false" ht="14.5" hidden="false" customHeight="false" outlineLevel="0" collapsed="false">
      <c r="I61" s="66" t="s">
        <v>291</v>
      </c>
    </row>
    <row r="62" customFormat="false" ht="14.5" hidden="false" customHeight="false" outlineLevel="0" collapsed="false">
      <c r="I62" s="66" t="s">
        <v>95</v>
      </c>
    </row>
    <row r="63" customFormat="false" ht="14.5" hidden="false" customHeight="false" outlineLevel="0" collapsed="false">
      <c r="I63" s="71" t="s">
        <v>168</v>
      </c>
    </row>
    <row r="64" customFormat="false" ht="14.5" hidden="false" customHeight="false" outlineLevel="0" collapsed="false">
      <c r="I64" s="71" t="s">
        <v>169</v>
      </c>
    </row>
    <row r="65" customFormat="false" ht="14.5" hidden="false" customHeight="false" outlineLevel="0" collapsed="false">
      <c r="I65" s="71" t="s">
        <v>171</v>
      </c>
    </row>
    <row r="66" customFormat="false" ht="14.5" hidden="false" customHeight="false" outlineLevel="0" collapsed="false">
      <c r="I66" s="71" t="s">
        <v>97</v>
      </c>
    </row>
    <row r="67" customFormat="false" ht="14.5" hidden="false" customHeight="false" outlineLevel="0" collapsed="false">
      <c r="I67" s="71" t="s">
        <v>172</v>
      </c>
    </row>
    <row r="68" customFormat="false" ht="14.5" hidden="false" customHeight="false" outlineLevel="0" collapsed="false">
      <c r="I68" s="71" t="s">
        <v>173</v>
      </c>
    </row>
    <row r="69" customFormat="false" ht="14.5" hidden="false" customHeight="false" outlineLevel="0" collapsed="false">
      <c r="I69" s="71" t="s">
        <v>174</v>
      </c>
    </row>
    <row r="70" customFormat="false" ht="14.5" hidden="false" customHeight="false" outlineLevel="0" collapsed="false">
      <c r="I70" s="71" t="s">
        <v>175</v>
      </c>
    </row>
    <row r="71" customFormat="false" ht="14.5" hidden="false" customHeight="false" outlineLevel="0" collapsed="false">
      <c r="I71" s="71" t="s">
        <v>292</v>
      </c>
    </row>
    <row r="72" customFormat="false" ht="14.5" hidden="false" customHeight="false" outlineLevel="0" collapsed="false">
      <c r="I72" s="66"/>
    </row>
    <row r="73" customFormat="false" ht="14.5" hidden="false" customHeight="false" outlineLevel="0" collapsed="false">
      <c r="I73" s="71"/>
    </row>
    <row r="74" customFormat="false" ht="14.5" hidden="false" customHeight="false" outlineLevel="0" collapsed="false">
      <c r="I74" s="71"/>
    </row>
    <row r="75" customFormat="false" ht="14.5" hidden="false" customHeight="false" outlineLevel="0" collapsed="false">
      <c r="I75" s="71"/>
    </row>
  </sheetData>
  <sheetProtection sheet="true" password="be13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LibreOffice/5.2.5.1$Windows_X86_64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2012-02-24T10:06:56Z</dcterms:created>
  <dc:creator>Catalin Staicu</dc:creator>
  <dc:description/>
  <dc:language>en-US</dc:language>
  <cp:lastModifiedBy>DSP</cp:lastModifiedBy>
  <cp:lastPrinted>2017-02-13T11:06:47Z</cp:lastPrinted>
  <dcterms:modified xsi:type="dcterms:W3CDTF">2017-03-20T11:41:30Z</dcterms:modified>
  <cp:revision>0</cp:revision>
  <dc:subject/>
  <dc:title>DWD_Report</dc:title>
</cp:coreProperties>
</file>